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320" windowHeight="7755"/>
  </bookViews>
  <sheets>
    <sheet name="Ответы на форму (1)" sheetId="1" r:id="rId1"/>
    <sheet name="Итог" sheetId="2" r:id="rId2"/>
  </sheets>
  <calcPr calcId="152511"/>
</workbook>
</file>

<file path=xl/calcChain.xml><?xml version="1.0" encoding="utf-8"?>
<calcChain xmlns="http://schemas.openxmlformats.org/spreadsheetml/2006/main">
  <c r="DD3" i="1"/>
  <c r="DE3"/>
  <c r="DF3"/>
  <c r="DG3"/>
  <c r="DH3"/>
  <c r="DI3"/>
  <c r="DJ3"/>
  <c r="DK3"/>
  <c r="DL3"/>
  <c r="DM3"/>
  <c r="DN3"/>
  <c r="DO3"/>
  <c r="DP3"/>
  <c r="DQ3"/>
  <c r="DR3"/>
  <c r="DS3"/>
  <c r="DT3"/>
  <c r="DU3"/>
  <c r="DV3"/>
  <c r="DW3"/>
  <c r="DX3"/>
  <c r="DY3"/>
  <c r="DZ3"/>
  <c r="EA3"/>
  <c r="EB3"/>
  <c r="EC3"/>
  <c r="ED3"/>
  <c r="EE3"/>
  <c r="EF3"/>
  <c r="EG3"/>
  <c r="EH3"/>
  <c r="EI3"/>
  <c r="EJ3"/>
  <c r="EK3"/>
  <c r="EL3"/>
  <c r="EM3"/>
  <c r="EN3"/>
  <c r="EO3"/>
  <c r="EP3"/>
  <c r="EQ3"/>
  <c r="ER3"/>
  <c r="ES3"/>
  <c r="ET3"/>
  <c r="EU3"/>
  <c r="EV3"/>
  <c r="EW3"/>
  <c r="EX3"/>
  <c r="EY3"/>
  <c r="EZ3"/>
  <c r="DD4"/>
  <c r="DE4"/>
  <c r="DF4"/>
  <c r="DG4"/>
  <c r="DH4"/>
  <c r="DI4"/>
  <c r="DJ4"/>
  <c r="DK4"/>
  <c r="DL4"/>
  <c r="DM4"/>
  <c r="DN4"/>
  <c r="DO4"/>
  <c r="DP4"/>
  <c r="DQ4"/>
  <c r="DR4"/>
  <c r="DS4"/>
  <c r="DT4"/>
  <c r="DU4"/>
  <c r="DV4"/>
  <c r="DW4"/>
  <c r="DX4"/>
  <c r="DY4"/>
  <c r="DZ4"/>
  <c r="EA4"/>
  <c r="EB4"/>
  <c r="EC4"/>
  <c r="ED4"/>
  <c r="EE4"/>
  <c r="EF4"/>
  <c r="EG4"/>
  <c r="EH4"/>
  <c r="EI4"/>
  <c r="EJ4"/>
  <c r="EK4"/>
  <c r="EL4"/>
  <c r="EM4"/>
  <c r="EN4"/>
  <c r="EO4"/>
  <c r="EP4"/>
  <c r="EQ4"/>
  <c r="ER4"/>
  <c r="ES4"/>
  <c r="ET4"/>
  <c r="EU4"/>
  <c r="EV4"/>
  <c r="EW4"/>
  <c r="EX4"/>
  <c r="EY4"/>
  <c r="EZ4"/>
  <c r="DD5"/>
  <c r="DE5"/>
  <c r="DF5"/>
  <c r="DG5"/>
  <c r="DH5"/>
  <c r="DI5"/>
  <c r="DJ5"/>
  <c r="DK5"/>
  <c r="DL5"/>
  <c r="DM5"/>
  <c r="DN5"/>
  <c r="DO5"/>
  <c r="DP5"/>
  <c r="DQ5"/>
  <c r="DR5"/>
  <c r="DS5"/>
  <c r="DT5"/>
  <c r="DU5"/>
  <c r="DV5"/>
  <c r="DW5"/>
  <c r="DX5"/>
  <c r="DY5"/>
  <c r="DZ5"/>
  <c r="EA5"/>
  <c r="EB5"/>
  <c r="EC5"/>
  <c r="ED5"/>
  <c r="EE5"/>
  <c r="EF5"/>
  <c r="EG5"/>
  <c r="EH5"/>
  <c r="EI5"/>
  <c r="EJ5"/>
  <c r="EK5"/>
  <c r="EL5"/>
  <c r="EM5"/>
  <c r="EN5"/>
  <c r="EO5"/>
  <c r="EP5"/>
  <c r="EQ5"/>
  <c r="ER5"/>
  <c r="ES5"/>
  <c r="ET5"/>
  <c r="EU5"/>
  <c r="EV5"/>
  <c r="EW5"/>
  <c r="EX5"/>
  <c r="EY5"/>
  <c r="EZ5"/>
  <c r="EZ2"/>
  <c r="EY2"/>
  <c r="EU2"/>
  <c r="ET2"/>
  <c r="EQ2"/>
  <c r="EP2"/>
  <c r="DZ2"/>
  <c r="DU2"/>
  <c r="DR2"/>
  <c r="DP2"/>
  <c r="DL2"/>
  <c r="DE2"/>
  <c r="DF2"/>
  <c r="DG2"/>
  <c r="DH2"/>
  <c r="DI2"/>
  <c r="DJ2"/>
  <c r="DK2"/>
  <c r="DM2"/>
  <c r="DN2"/>
  <c r="DO2"/>
  <c r="DQ2"/>
  <c r="DS2"/>
  <c r="DT2"/>
  <c r="DV2"/>
  <c r="DW2"/>
  <c r="DX2"/>
  <c r="DY2"/>
  <c r="EA2"/>
  <c r="EB2"/>
  <c r="EC2"/>
  <c r="ED2"/>
  <c r="EE2"/>
  <c r="EF2"/>
  <c r="EG2"/>
  <c r="EH2"/>
  <c r="EI2"/>
  <c r="EJ2"/>
  <c r="EK2"/>
  <c r="EL2"/>
  <c r="EM2"/>
  <c r="EN2"/>
  <c r="EO2"/>
  <c r="ER2"/>
  <c r="ES2"/>
  <c r="EV2"/>
  <c r="EW2"/>
  <c r="EX2"/>
  <c r="DD2"/>
  <c r="CD3" l="1"/>
  <c r="CE3"/>
  <c r="CF3"/>
  <c r="CG3"/>
  <c r="CH3"/>
  <c r="CI3"/>
  <c r="CJ3"/>
  <c r="CK3"/>
  <c r="CL3"/>
  <c r="CM3"/>
  <c r="CN3"/>
  <c r="CO3"/>
  <c r="CP3"/>
  <c r="CQ3"/>
  <c r="CR3"/>
  <c r="CS3"/>
  <c r="CT3"/>
  <c r="CU3"/>
  <c r="CV3"/>
  <c r="CW3"/>
  <c r="CX3"/>
  <c r="CY3"/>
  <c r="CZ3"/>
  <c r="DA3"/>
  <c r="DB3"/>
  <c r="DC3"/>
  <c r="CD4"/>
  <c r="CE4"/>
  <c r="CF4"/>
  <c r="CG4"/>
  <c r="CH4"/>
  <c r="CI4"/>
  <c r="CJ4"/>
  <c r="CK4"/>
  <c r="CL4"/>
  <c r="CM4"/>
  <c r="CN4"/>
  <c r="CO4"/>
  <c r="CP4"/>
  <c r="CQ4"/>
  <c r="CR4"/>
  <c r="CS4"/>
  <c r="CT4"/>
  <c r="CU4"/>
  <c r="CV4"/>
  <c r="CW4"/>
  <c r="CX4"/>
  <c r="CY4"/>
  <c r="CZ4"/>
  <c r="DA4"/>
  <c r="DB4"/>
  <c r="DC4"/>
  <c r="FD4"/>
  <c r="CD5"/>
  <c r="CE5"/>
  <c r="CF5"/>
  <c r="CG5"/>
  <c r="CH5"/>
  <c r="CI5"/>
  <c r="CJ5"/>
  <c r="CK5"/>
  <c r="CL5"/>
  <c r="CM5"/>
  <c r="CN5"/>
  <c r="CO5"/>
  <c r="CP5"/>
  <c r="CQ5"/>
  <c r="CR5"/>
  <c r="CS5"/>
  <c r="CT5"/>
  <c r="CU5"/>
  <c r="CV5"/>
  <c r="CW5"/>
  <c r="CX5"/>
  <c r="CY5"/>
  <c r="CZ5"/>
  <c r="DA5"/>
  <c r="DB5"/>
  <c r="DC5"/>
  <c r="CP2"/>
  <c r="CQ2"/>
  <c r="CR2"/>
  <c r="CS2"/>
  <c r="CO2"/>
  <c r="CV2"/>
  <c r="CW2"/>
  <c r="CX2"/>
  <c r="CY2"/>
  <c r="CZ2"/>
  <c r="DA2"/>
  <c r="CU2"/>
  <c r="CE2"/>
  <c r="CF2"/>
  <c r="CG2"/>
  <c r="CH2"/>
  <c r="CI2"/>
  <c r="CJ2"/>
  <c r="CK2"/>
  <c r="DB2"/>
  <c r="CD2"/>
  <c r="CL2"/>
  <c r="CM2"/>
  <c r="CN2"/>
  <c r="CT2"/>
  <c r="DC2"/>
  <c r="FB3" l="1"/>
  <c r="FD5"/>
  <c r="FH5"/>
  <c r="FD2"/>
  <c r="FE2"/>
  <c r="FB2"/>
  <c r="FA3"/>
  <c r="FH3"/>
  <c r="FA2"/>
  <c r="FH2"/>
  <c r="FG3"/>
  <c r="FD3"/>
  <c r="FG2"/>
  <c r="FF2"/>
  <c r="FG5"/>
  <c r="FB4"/>
  <c r="FF3"/>
  <c r="FC2"/>
  <c r="FE3"/>
  <c r="FJ3" s="1"/>
  <c r="FC3"/>
  <c r="FA4"/>
  <c r="FE5"/>
  <c r="FC5"/>
  <c r="FB5"/>
  <c r="FF5"/>
  <c r="FA5"/>
  <c r="FI5" s="1"/>
  <c r="FC4"/>
  <c r="FH4"/>
  <c r="FG4"/>
  <c r="FF4"/>
  <c r="FE4"/>
  <c r="FI2" l="1"/>
  <c r="FI3"/>
  <c r="FJ2"/>
  <c r="FJ4"/>
  <c r="FJ5"/>
  <c r="FI4"/>
</calcChain>
</file>

<file path=xl/sharedStrings.xml><?xml version="1.0" encoding="utf-8"?>
<sst xmlns="http://schemas.openxmlformats.org/spreadsheetml/2006/main" count="560" uniqueCount="101">
  <si>
    <t xml:space="preserve">Согласны ли вы быть участником психологического исследования для научно-исследовательской работы на тему "Стратегии преодоления трудных жизненных ситуаций у педагогов" </t>
  </si>
  <si>
    <t>Укажите ваш пол</t>
  </si>
  <si>
    <t>Укажите ваш возраст</t>
  </si>
  <si>
    <t>Приходится ли вам сейчас переживать трудную жизненную ситуацию?</t>
  </si>
  <si>
    <t>1. Временами не могу справиться с желанием навредить кому-либо.</t>
  </si>
  <si>
    <t>2. Иногда могу посплетничать о людях, которых не люблю</t>
  </si>
  <si>
    <t>3. Легко раздражаюсь, но легко и успокаиваюсь.</t>
  </si>
  <si>
    <t>4. Если меня не попросят по-хорошему, я не выполню</t>
  </si>
  <si>
    <t>5. Я не всегда получаю то, что мне положено</t>
  </si>
  <si>
    <t>6. Я не знаю, что люди говорят обо мне за моей спиной</t>
  </si>
  <si>
    <t>7. Если я не одобряю поведение друзей, я даю им это почувствовать</t>
  </si>
  <si>
    <t>8. Когда мне случалось обмануть кого-нибудь, я испытывал мучительные угрызения совести</t>
  </si>
  <si>
    <t>9. Мне кажется, что я не способен ударить человека</t>
  </si>
  <si>
    <t>10. Я никогда не раздражаюсь настолько, чтобы кидаться предметами</t>
  </si>
  <si>
    <t>11. Я всегда снисходителен к чужим недостаткам</t>
  </si>
  <si>
    <t>12. Если мне не нравится установленное правило, мне хочется нарушить его</t>
  </si>
  <si>
    <t>13. Другие умеют почти всегда пользоваться благоприятными обстоятельствами</t>
  </si>
  <si>
    <t>14. Я держусь настороженно с людьми, которые относятся ко мне несколько более дружественно, чем я ожидал</t>
  </si>
  <si>
    <t>15. Я часто бываю не согласен с людьми</t>
  </si>
  <si>
    <t>16. Иногда мне на ум приходят мысли, которых я стыжусь</t>
  </si>
  <si>
    <t>17. Если кто-нибудь первым ударит меня, я не отвечу ему</t>
  </si>
  <si>
    <t xml:space="preserve">18. Когда я раздражаюсь, я хлопаю дверьми </t>
  </si>
  <si>
    <t>19. Я гораздо более раздражителен, чем кажется</t>
  </si>
  <si>
    <t>20. Если кто-то воображает себя начальником, я всегда поступаю ему наперекор</t>
  </si>
  <si>
    <t>21. Меня немного огорчает моя судьба</t>
  </si>
  <si>
    <t>22. Я думаю, что многие люди не любят меня</t>
  </si>
  <si>
    <t xml:space="preserve">23. Я не могу удержаться от спора, если люди не согласны со мной </t>
  </si>
  <si>
    <t>24. Люди, увиливающие от работы, должны испытывать чувство вины</t>
  </si>
  <si>
    <t>25. Тот, кто оскорбляет меня и мою семью, напрашивается на драку</t>
  </si>
  <si>
    <t>26. Я не способен на грубые шутки</t>
  </si>
  <si>
    <t>27. Меня охватывает ярость, когда надо мной насмехаются</t>
  </si>
  <si>
    <t>28. Когда люди строят из себя начальников, я делаю все, чтобы они не зазнавались</t>
  </si>
  <si>
    <t>29. Почти каждую неделю я вижу кого-нибудь, кто мне не нравится</t>
  </si>
  <si>
    <t xml:space="preserve">30. Довольно многие люди завидуют мне </t>
  </si>
  <si>
    <t>31. Я требую, чтобы люди уважали меня</t>
  </si>
  <si>
    <t xml:space="preserve">32. Меня угнетает то, что я мало делаю для своих родителей </t>
  </si>
  <si>
    <t>33. Люди, которые постоянно изводят вас, стоят того, чтобы их"щелкнули по носу"</t>
  </si>
  <si>
    <t xml:space="preserve">34. Я никогда не бываю мрачен от злости </t>
  </si>
  <si>
    <t>35. Если ко мне относятся хуже, чем я того заслуживаю, я не расстраиваюсь</t>
  </si>
  <si>
    <t>36. Если кто-то выводит меня из себя, я не обращаю внимания</t>
  </si>
  <si>
    <t>37. Хотя я и не показываю этого, меня иногда гложет зависть</t>
  </si>
  <si>
    <t>38. Иногда мне кажется, что надо мной смеются</t>
  </si>
  <si>
    <t>39. Даже если я злюсь, я не прибегаю к "сильным" выражениям</t>
  </si>
  <si>
    <t>40. Мне хочется, чтобы мои грехи были прощены</t>
  </si>
  <si>
    <t xml:space="preserve">41. Я редко даю сдачи, даже если кто-нибудь ударит меня </t>
  </si>
  <si>
    <t>42. Когда получается не по-моему, я иногда обижаюсь</t>
  </si>
  <si>
    <t>43. Иногда люди раздражают меня одним своим присутствием</t>
  </si>
  <si>
    <t>44. Нет людей, которых бы я по-настоящему ненавидел</t>
  </si>
  <si>
    <t>45. Мой принцип: "Никогда не доверять "чужакам"</t>
  </si>
  <si>
    <t>46. Если кто-нибудь раздражает меня, я готов сказать, что я о нем думаю</t>
  </si>
  <si>
    <t xml:space="preserve">47. Я делаю много такого, о чем впоследствии жалею </t>
  </si>
  <si>
    <t>48. Если я разозлюсь, я могу ударить кого-нибудь</t>
  </si>
  <si>
    <t>49. С детства я никогда не проявлял вспышек гнева</t>
  </si>
  <si>
    <t>50. Я часто чувствую себя как пороховая бочка, готовая взорваться</t>
  </si>
  <si>
    <t>51. Если бы все знали, что я чувствую, меня бы считали человеком, с которым нелегко работать</t>
  </si>
  <si>
    <t>52. Я всегда думаю о том, какие тайные причины заставляют людей делать что-нибудь приятное для меня</t>
  </si>
  <si>
    <t>53. Когда на меня кричат, я начинаю кричать в ответ</t>
  </si>
  <si>
    <t>54. Неудачи огорчают меня</t>
  </si>
  <si>
    <t xml:space="preserve">55. Я дерусь не реже и не чаще, чем другие </t>
  </si>
  <si>
    <t>56. Я могу вспомнить случаи, когда я был настолько зол, что хватал попавшуюся мне под руку вещь и ломал ее</t>
  </si>
  <si>
    <t>57. Иногда я чувствую, что готов первым начать драку</t>
  </si>
  <si>
    <t>58. Иногда я чувствую, что жизнь поступает со мной несправедливо</t>
  </si>
  <si>
    <t>59. Раньше я думал, что большинство людей говорит правду, но теперь яв это не верю</t>
  </si>
  <si>
    <t>60. Я ругаюсь только со злости</t>
  </si>
  <si>
    <t>61. Когда я поступаю неправильно, меня мучает совесть</t>
  </si>
  <si>
    <t>62. Если для защиты своих прав мне нужно применить физическую силу,я применяю ее</t>
  </si>
  <si>
    <t>63. Иногда я выражаю свой гнев тем, что стучу кулаком по столу</t>
  </si>
  <si>
    <t>64. Я бываю грубоват по отношению к людям, которые мне не нравятся</t>
  </si>
  <si>
    <t xml:space="preserve">65. У меня нет врагов, которые бы хотели мне навредить </t>
  </si>
  <si>
    <t>66. Я не умею поставить человека на место, даже если он того заслуживает</t>
  </si>
  <si>
    <t>67. Я часто думаю, что жил неправильно</t>
  </si>
  <si>
    <t>68. Я знаю людей, которые способны довести меня до драки</t>
  </si>
  <si>
    <t>69. Я не огорчаюсь из-за мелочей</t>
  </si>
  <si>
    <t>70. Мне редко приходит в голову, что люди пытаются разозлить или оскорбить меня</t>
  </si>
  <si>
    <t>71. Я часто только угрожаю людям, хотя и не собираюсь приводить угрозы в исполнение</t>
  </si>
  <si>
    <t>72. В последнее время я стал занудой</t>
  </si>
  <si>
    <t>73. В споре я часто повышаю голос</t>
  </si>
  <si>
    <t>74. Я стараюсь обычно скрывать свое плохое отношение к людям</t>
  </si>
  <si>
    <t>75. Я лучше соглашусь с чем-либо, чем стану спорить</t>
  </si>
  <si>
    <t>да</t>
  </si>
  <si>
    <t>женский</t>
  </si>
  <si>
    <t>Нет</t>
  </si>
  <si>
    <t>нет</t>
  </si>
  <si>
    <t>мужской</t>
  </si>
  <si>
    <t>51 год</t>
  </si>
  <si>
    <t>23 года</t>
  </si>
  <si>
    <t>63 года</t>
  </si>
  <si>
    <t xml:space="preserve">Негативизм </t>
  </si>
  <si>
    <t xml:space="preserve">Обида </t>
  </si>
  <si>
    <t xml:space="preserve">Подозрительность </t>
  </si>
  <si>
    <t>Вербальная агрессия</t>
  </si>
  <si>
    <t>Угрызения совести, чувство вины</t>
  </si>
  <si>
    <t>Физическая агрессия</t>
  </si>
  <si>
    <t xml:space="preserve">Косвенная агрессия </t>
  </si>
  <si>
    <t>Раздражение</t>
  </si>
  <si>
    <t>Ваше ФИО</t>
  </si>
  <si>
    <t>Ваш биологический пол</t>
  </si>
  <si>
    <t>Ваш возраст по паспорту</t>
  </si>
  <si>
    <t>Номер вашей учебной группы</t>
  </si>
  <si>
    <t>Индекс агрессивности</t>
  </si>
  <si>
    <t>Индекс Враждебности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</si>
</sst>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7" fillId="0" borderId="0" xfId="0" applyFont="1" applyAlignment="1"/>
    <xf numFmtId="0" fontId="7" fillId="0" borderId="0" xfId="0" applyFont="1"/>
    <xf numFmtId="49" fontId="7" fillId="0" borderId="0" xfId="0" applyNumberFormat="1" applyFont="1"/>
    <xf numFmtId="49" fontId="7" fillId="0" borderId="0" xfId="0" applyNumberFormat="1" applyFont="1" applyAlignment="1"/>
    <xf numFmtId="49" fontId="7" fillId="0" borderId="0" xfId="0" quotePrefix="1" applyNumberFormat="1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J304"/>
  <sheetViews>
    <sheetView tabSelected="1" zoomScale="90" zoomScaleNormal="90" workbookViewId="0">
      <pane ySplit="1" topLeftCell="A2" activePane="bottomLeft" state="frozen"/>
      <selection pane="bottomLeft" activeCell="I29" sqref="I29"/>
    </sheetView>
  </sheetViews>
  <sheetFormatPr defaultColWidth="16.7109375" defaultRowHeight="15.75" customHeight="1"/>
  <cols>
    <col min="1" max="1" width="17.85546875" style="3" bestFit="1" customWidth="1"/>
    <col min="2" max="80" width="16.7109375" style="3"/>
    <col min="81" max="81" width="5.7109375" style="3" customWidth="1"/>
    <col min="82" max="90" width="2" style="4" bestFit="1" customWidth="1"/>
    <col min="91" max="156" width="3" style="4" bestFit="1" customWidth="1"/>
    <col min="157" max="164" width="18.140625" style="6" customWidth="1"/>
    <col min="165" max="16384" width="16.7109375" style="3"/>
  </cols>
  <sheetData>
    <row r="1" spans="1:166" ht="107.45" customHeight="1">
      <c r="A1" s="15" t="s">
        <v>95</v>
      </c>
      <c r="B1" s="15" t="s">
        <v>96</v>
      </c>
      <c r="C1" s="15" t="s">
        <v>97</v>
      </c>
      <c r="D1" s="16" t="s">
        <v>98</v>
      </c>
      <c r="E1" s="2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/>
      <c r="CD1" s="12">
        <v>1</v>
      </c>
      <c r="CE1" s="12">
        <v>2</v>
      </c>
      <c r="CF1" s="12">
        <v>3</v>
      </c>
      <c r="CG1" s="12">
        <v>4</v>
      </c>
      <c r="CH1" s="12">
        <v>5</v>
      </c>
      <c r="CI1" s="12">
        <v>6</v>
      </c>
      <c r="CJ1" s="12">
        <v>7</v>
      </c>
      <c r="CK1" s="12">
        <v>8</v>
      </c>
      <c r="CL1" s="13">
        <v>9</v>
      </c>
      <c r="CM1" s="13">
        <v>10</v>
      </c>
      <c r="CN1" s="13">
        <v>11</v>
      </c>
      <c r="CO1" s="12">
        <v>12</v>
      </c>
      <c r="CP1" s="12">
        <v>13</v>
      </c>
      <c r="CQ1" s="12">
        <v>14</v>
      </c>
      <c r="CR1" s="12">
        <v>15</v>
      </c>
      <c r="CS1" s="12">
        <v>16</v>
      </c>
      <c r="CT1" s="13">
        <v>17</v>
      </c>
      <c r="CU1" s="12">
        <v>18</v>
      </c>
      <c r="CV1" s="12">
        <v>19</v>
      </c>
      <c r="CW1" s="12">
        <v>20</v>
      </c>
      <c r="CX1" s="12">
        <v>21</v>
      </c>
      <c r="CY1" s="12">
        <v>22</v>
      </c>
      <c r="CZ1" s="12">
        <v>23</v>
      </c>
      <c r="DA1" s="12">
        <v>24</v>
      </c>
      <c r="DB1" s="12">
        <v>25</v>
      </c>
      <c r="DC1" s="13">
        <v>26</v>
      </c>
      <c r="DD1" s="12">
        <v>27</v>
      </c>
      <c r="DE1" s="12">
        <v>28</v>
      </c>
      <c r="DF1" s="12">
        <v>29</v>
      </c>
      <c r="DG1" s="12">
        <v>30</v>
      </c>
      <c r="DH1" s="12">
        <v>31</v>
      </c>
      <c r="DI1" s="12">
        <v>32</v>
      </c>
      <c r="DJ1" s="12">
        <v>33</v>
      </c>
      <c r="DK1" s="12">
        <v>34</v>
      </c>
      <c r="DL1" s="13">
        <v>35</v>
      </c>
      <c r="DM1" s="12">
        <v>36</v>
      </c>
      <c r="DN1" s="12">
        <v>37</v>
      </c>
      <c r="DO1" s="12">
        <v>38</v>
      </c>
      <c r="DP1" s="13">
        <v>39</v>
      </c>
      <c r="DQ1" s="12">
        <v>40</v>
      </c>
      <c r="DR1" s="13">
        <v>41</v>
      </c>
      <c r="DS1" s="12">
        <v>42</v>
      </c>
      <c r="DT1" s="12">
        <v>43</v>
      </c>
      <c r="DU1" s="13">
        <v>44</v>
      </c>
      <c r="DV1" s="12">
        <v>45</v>
      </c>
      <c r="DW1" s="12">
        <v>46</v>
      </c>
      <c r="DX1" s="12">
        <v>47</v>
      </c>
      <c r="DY1" s="12">
        <v>48</v>
      </c>
      <c r="DZ1" s="13">
        <v>49</v>
      </c>
      <c r="EA1" s="12">
        <v>50</v>
      </c>
      <c r="EB1" s="12">
        <v>51</v>
      </c>
      <c r="EC1" s="12">
        <v>52</v>
      </c>
      <c r="ED1" s="12">
        <v>53</v>
      </c>
      <c r="EE1" s="12">
        <v>54</v>
      </c>
      <c r="EF1" s="12">
        <v>55</v>
      </c>
      <c r="EG1" s="12">
        <v>56</v>
      </c>
      <c r="EH1" s="12">
        <v>57</v>
      </c>
      <c r="EI1" s="12">
        <v>58</v>
      </c>
      <c r="EJ1" s="12">
        <v>59</v>
      </c>
      <c r="EK1" s="12">
        <v>60</v>
      </c>
      <c r="EL1" s="12">
        <v>61</v>
      </c>
      <c r="EM1" s="12">
        <v>62</v>
      </c>
      <c r="EN1" s="12">
        <v>63</v>
      </c>
      <c r="EO1" s="12">
        <v>64</v>
      </c>
      <c r="EP1" s="13">
        <v>65</v>
      </c>
      <c r="EQ1" s="13">
        <v>66</v>
      </c>
      <c r="ER1" s="12">
        <v>67</v>
      </c>
      <c r="ES1" s="12">
        <v>68</v>
      </c>
      <c r="ET1" s="13">
        <v>69</v>
      </c>
      <c r="EU1" s="13">
        <v>70</v>
      </c>
      <c r="EV1" s="12">
        <v>71</v>
      </c>
      <c r="EW1" s="12">
        <v>72</v>
      </c>
      <c r="EX1" s="12">
        <v>73</v>
      </c>
      <c r="EY1" s="13">
        <v>74</v>
      </c>
      <c r="EZ1" s="13">
        <v>75</v>
      </c>
      <c r="FA1" s="5" t="s">
        <v>92</v>
      </c>
      <c r="FB1" s="5" t="s">
        <v>93</v>
      </c>
      <c r="FC1" s="5" t="s">
        <v>94</v>
      </c>
      <c r="FD1" s="5" t="s">
        <v>87</v>
      </c>
      <c r="FE1" s="6" t="s">
        <v>88</v>
      </c>
      <c r="FF1" s="5" t="s">
        <v>89</v>
      </c>
      <c r="FG1" s="6" t="s">
        <v>90</v>
      </c>
      <c r="FH1" s="6" t="s">
        <v>91</v>
      </c>
      <c r="FI1" s="4" t="s">
        <v>99</v>
      </c>
      <c r="FJ1" s="4" t="s">
        <v>100</v>
      </c>
    </row>
    <row r="2" spans="1:166" ht="12.75">
      <c r="A2" s="14"/>
      <c r="B2" s="14"/>
      <c r="C2" s="14"/>
      <c r="D2" s="17"/>
      <c r="E2" s="1"/>
      <c r="F2" s="14" t="s">
        <v>82</v>
      </c>
      <c r="G2" s="14" t="s">
        <v>82</v>
      </c>
      <c r="H2" s="14" t="s">
        <v>79</v>
      </c>
      <c r="I2" s="14" t="s">
        <v>82</v>
      </c>
      <c r="J2" s="14" t="s">
        <v>82</v>
      </c>
      <c r="K2" s="14" t="s">
        <v>79</v>
      </c>
      <c r="L2" s="14" t="s">
        <v>79</v>
      </c>
      <c r="M2" s="14" t="s">
        <v>79</v>
      </c>
      <c r="N2" s="14" t="s">
        <v>79</v>
      </c>
      <c r="O2" s="14" t="s">
        <v>79</v>
      </c>
      <c r="P2" s="14" t="s">
        <v>79</v>
      </c>
      <c r="Q2" s="14" t="s">
        <v>82</v>
      </c>
      <c r="R2" s="14" t="s">
        <v>82</v>
      </c>
      <c r="S2" s="14" t="s">
        <v>82</v>
      </c>
      <c r="T2" s="14" t="s">
        <v>82</v>
      </c>
      <c r="U2" s="14" t="s">
        <v>82</v>
      </c>
      <c r="V2" s="14" t="s">
        <v>79</v>
      </c>
      <c r="W2" s="14" t="s">
        <v>82</v>
      </c>
      <c r="X2" s="14" t="s">
        <v>82</v>
      </c>
      <c r="Y2" s="14" t="s">
        <v>82</v>
      </c>
      <c r="Z2" s="14" t="s">
        <v>82</v>
      </c>
      <c r="AA2" s="14" t="s">
        <v>82</v>
      </c>
      <c r="AB2" s="14" t="s">
        <v>79</v>
      </c>
      <c r="AC2" s="14" t="s">
        <v>79</v>
      </c>
      <c r="AD2" s="14" t="s">
        <v>82</v>
      </c>
      <c r="AE2" s="14" t="s">
        <v>82</v>
      </c>
      <c r="AF2" s="14" t="s">
        <v>82</v>
      </c>
      <c r="AG2" s="14" t="s">
        <v>82</v>
      </c>
      <c r="AH2" s="14" t="s">
        <v>82</v>
      </c>
      <c r="AI2" s="14" t="s">
        <v>82</v>
      </c>
      <c r="AJ2" s="14" t="s">
        <v>79</v>
      </c>
      <c r="AK2" s="14" t="s">
        <v>82</v>
      </c>
      <c r="AL2" s="14" t="s">
        <v>82</v>
      </c>
      <c r="AM2" s="14" t="s">
        <v>79</v>
      </c>
      <c r="AN2" s="14" t="s">
        <v>82</v>
      </c>
      <c r="AO2" s="14" t="s">
        <v>79</v>
      </c>
      <c r="AP2" s="14" t="s">
        <v>82</v>
      </c>
      <c r="AQ2" s="14" t="s">
        <v>82</v>
      </c>
      <c r="AR2" s="14" t="s">
        <v>79</v>
      </c>
      <c r="AS2" s="14" t="s">
        <v>79</v>
      </c>
      <c r="AT2" s="14" t="s">
        <v>79</v>
      </c>
      <c r="AU2" s="14" t="s">
        <v>82</v>
      </c>
      <c r="AV2" s="14" t="s">
        <v>82</v>
      </c>
      <c r="AW2" s="14" t="s">
        <v>79</v>
      </c>
      <c r="AX2" s="14" t="s">
        <v>82</v>
      </c>
      <c r="AY2" s="14" t="s">
        <v>82</v>
      </c>
      <c r="AZ2" s="14" t="s">
        <v>82</v>
      </c>
      <c r="BA2" s="14" t="s">
        <v>82</v>
      </c>
      <c r="BB2" s="14" t="s">
        <v>82</v>
      </c>
      <c r="BC2" s="14" t="s">
        <v>82</v>
      </c>
      <c r="BD2" s="14" t="s">
        <v>82</v>
      </c>
      <c r="BE2" s="14" t="s">
        <v>82</v>
      </c>
      <c r="BF2" s="14" t="s">
        <v>82</v>
      </c>
      <c r="BG2" s="14" t="s">
        <v>79</v>
      </c>
      <c r="BH2" s="14" t="s">
        <v>82</v>
      </c>
      <c r="BI2" s="14" t="s">
        <v>82</v>
      </c>
      <c r="BJ2" s="14" t="s">
        <v>82</v>
      </c>
      <c r="BK2" s="14" t="s">
        <v>82</v>
      </c>
      <c r="BL2" s="14" t="s">
        <v>82</v>
      </c>
      <c r="BM2" s="14" t="s">
        <v>79</v>
      </c>
      <c r="BN2" s="14" t="s">
        <v>79</v>
      </c>
      <c r="BO2" s="14" t="s">
        <v>82</v>
      </c>
      <c r="BP2" s="14" t="s">
        <v>82</v>
      </c>
      <c r="BQ2" s="14" t="s">
        <v>82</v>
      </c>
      <c r="BR2" s="14" t="s">
        <v>79</v>
      </c>
      <c r="BS2" s="14" t="s">
        <v>79</v>
      </c>
      <c r="BT2" s="14" t="s">
        <v>82</v>
      </c>
      <c r="BU2" s="14" t="s">
        <v>82</v>
      </c>
      <c r="BV2" s="14" t="s">
        <v>79</v>
      </c>
      <c r="BW2" s="14" t="s">
        <v>79</v>
      </c>
      <c r="BX2" s="14" t="s">
        <v>82</v>
      </c>
      <c r="BY2" s="14" t="s">
        <v>82</v>
      </c>
      <c r="BZ2" s="14" t="s">
        <v>82</v>
      </c>
      <c r="CA2" s="14" t="s">
        <v>79</v>
      </c>
      <c r="CB2" s="14" t="s">
        <v>79</v>
      </c>
      <c r="CC2" s="1"/>
      <c r="CD2" s="4">
        <f t="shared" ref="CD2:CD33" si="0">COUNTIF(F2,"да")</f>
        <v>0</v>
      </c>
      <c r="CE2" s="4">
        <f t="shared" ref="CE2:CE33" si="1">COUNTIF(G2,"да")</f>
        <v>0</v>
      </c>
      <c r="CF2" s="4">
        <f t="shared" ref="CF2:CF33" si="2">COUNTIF(H2,"да")</f>
        <v>1</v>
      </c>
      <c r="CG2" s="4">
        <f t="shared" ref="CG2:CG33" si="3">COUNTIF(I2,"да")</f>
        <v>0</v>
      </c>
      <c r="CH2" s="4">
        <f t="shared" ref="CH2:CH33" si="4">COUNTIF(J2,"да")</f>
        <v>0</v>
      </c>
      <c r="CI2" s="4">
        <f t="shared" ref="CI2:CI33" si="5">COUNTIF(K2,"да")</f>
        <v>1</v>
      </c>
      <c r="CJ2" s="4">
        <f t="shared" ref="CJ2:CJ33" si="6">COUNTIF(L2,"да")</f>
        <v>1</v>
      </c>
      <c r="CK2" s="4">
        <f t="shared" ref="CK2:CK33" si="7">COUNTIF(M2,"да")</f>
        <v>1</v>
      </c>
      <c r="CL2" s="4">
        <f t="shared" ref="CL2:CL33" si="8">COUNTIF(N2,"нет")</f>
        <v>0</v>
      </c>
      <c r="CM2" s="4">
        <f t="shared" ref="CM2:CM33" si="9">COUNTIF(O2,"нет")</f>
        <v>0</v>
      </c>
      <c r="CN2" s="4">
        <f t="shared" ref="CN2:CN33" si="10">COUNTIF(P2,"нет")</f>
        <v>0</v>
      </c>
      <c r="CO2" s="4">
        <f t="shared" ref="CO2:CO33" si="11">COUNTIF(Q2,"да")</f>
        <v>0</v>
      </c>
      <c r="CP2" s="4">
        <f t="shared" ref="CP2:CP33" si="12">COUNTIF(R2,"да")</f>
        <v>0</v>
      </c>
      <c r="CQ2" s="4">
        <f t="shared" ref="CQ2:CQ33" si="13">COUNTIF(S2,"да")</f>
        <v>0</v>
      </c>
      <c r="CR2" s="4">
        <f t="shared" ref="CR2:CR33" si="14">COUNTIF(T2,"да")</f>
        <v>0</v>
      </c>
      <c r="CS2" s="4">
        <f t="shared" ref="CS2:CS33" si="15">COUNTIF(U2,"да")</f>
        <v>0</v>
      </c>
      <c r="CT2" s="4">
        <f t="shared" ref="CT2:CT33" si="16">COUNTIF(V2,"нет")</f>
        <v>0</v>
      </c>
      <c r="CU2" s="4">
        <f t="shared" ref="CU2:CU33" si="17">COUNTIF(W2,"да")</f>
        <v>0</v>
      </c>
      <c r="CV2" s="4">
        <f t="shared" ref="CV2:CV33" si="18">COUNTIF(X2,"да")</f>
        <v>0</v>
      </c>
      <c r="CW2" s="4">
        <f t="shared" ref="CW2:CW33" si="19">COUNTIF(Y2,"да")</f>
        <v>0</v>
      </c>
      <c r="CX2" s="4">
        <f t="shared" ref="CX2:CX33" si="20">COUNTIF(Z2,"да")</f>
        <v>0</v>
      </c>
      <c r="CY2" s="4">
        <f t="shared" ref="CY2:CY33" si="21">COUNTIF(AA2,"да")</f>
        <v>0</v>
      </c>
      <c r="CZ2" s="4">
        <f t="shared" ref="CZ2:CZ33" si="22">COUNTIF(AB2,"да")</f>
        <v>1</v>
      </c>
      <c r="DA2" s="4">
        <f t="shared" ref="DA2:DA33" si="23">COUNTIF(AC2,"да")</f>
        <v>1</v>
      </c>
      <c r="DB2" s="4">
        <f t="shared" ref="DB2:DB33" si="24">COUNTIF(AD2,"да")</f>
        <v>0</v>
      </c>
      <c r="DC2" s="4">
        <f t="shared" ref="DC2:DC33" si="25">COUNTIF(AE2,"нет")</f>
        <v>1</v>
      </c>
      <c r="DD2" s="4">
        <f t="shared" ref="DD2:DK2" si="26">COUNTIF(AF2,"да")</f>
        <v>0</v>
      </c>
      <c r="DE2" s="4">
        <f t="shared" si="26"/>
        <v>0</v>
      </c>
      <c r="DF2" s="4">
        <f t="shared" si="26"/>
        <v>0</v>
      </c>
      <c r="DG2" s="4">
        <f t="shared" si="26"/>
        <v>0</v>
      </c>
      <c r="DH2" s="4">
        <f t="shared" si="26"/>
        <v>1</v>
      </c>
      <c r="DI2" s="4">
        <f t="shared" si="26"/>
        <v>0</v>
      </c>
      <c r="DJ2" s="4">
        <f t="shared" si="26"/>
        <v>0</v>
      </c>
      <c r="DK2" s="4">
        <f t="shared" si="26"/>
        <v>1</v>
      </c>
      <c r="DL2" s="4">
        <f>COUNTIF(AN2,"нет")</f>
        <v>1</v>
      </c>
      <c r="DM2" s="4">
        <f>COUNTIF(AO2,"да")</f>
        <v>1</v>
      </c>
      <c r="DN2" s="4">
        <f>COUNTIF(AP2,"да")</f>
        <v>0</v>
      </c>
      <c r="DO2" s="4">
        <f>COUNTIF(AQ2,"да")</f>
        <v>0</v>
      </c>
      <c r="DP2" s="4">
        <f>COUNTIF(AR2,"нет")</f>
        <v>0</v>
      </c>
      <c r="DQ2" s="4">
        <f>COUNTIF(AS2,"да")</f>
        <v>1</v>
      </c>
      <c r="DR2" s="4">
        <f>COUNTIF(AT2,"нет")</f>
        <v>0</v>
      </c>
      <c r="DS2" s="4">
        <f>COUNTIF(AU2,"да")</f>
        <v>0</v>
      </c>
      <c r="DT2" s="4">
        <f>COUNTIF(AV2,"да")</f>
        <v>0</v>
      </c>
      <c r="DU2" s="4">
        <f>COUNTIF(AW2,"нет")</f>
        <v>0</v>
      </c>
      <c r="DV2" s="4">
        <f>COUNTIF(AX2,"да")</f>
        <v>0</v>
      </c>
      <c r="DW2" s="4">
        <f>COUNTIF(AY2,"да")</f>
        <v>0</v>
      </c>
      <c r="DX2" s="4">
        <f>COUNTIF(AZ2,"да")</f>
        <v>0</v>
      </c>
      <c r="DY2" s="4">
        <f>COUNTIF(BA2,"да")</f>
        <v>0</v>
      </c>
      <c r="DZ2" s="4">
        <f>COUNTIF(BB2,"нет")</f>
        <v>1</v>
      </c>
      <c r="EA2" s="4">
        <f t="shared" ref="EA2:EO2" si="27">COUNTIF(BC2,"да")</f>
        <v>0</v>
      </c>
      <c r="EB2" s="4">
        <f t="shared" si="27"/>
        <v>0</v>
      </c>
      <c r="EC2" s="4">
        <f t="shared" si="27"/>
        <v>0</v>
      </c>
      <c r="ED2" s="4">
        <f t="shared" si="27"/>
        <v>0</v>
      </c>
      <c r="EE2" s="4">
        <f t="shared" si="27"/>
        <v>1</v>
      </c>
      <c r="EF2" s="4">
        <f t="shared" si="27"/>
        <v>0</v>
      </c>
      <c r="EG2" s="4">
        <f t="shared" si="27"/>
        <v>0</v>
      </c>
      <c r="EH2" s="4">
        <f t="shared" si="27"/>
        <v>0</v>
      </c>
      <c r="EI2" s="4">
        <f t="shared" si="27"/>
        <v>0</v>
      </c>
      <c r="EJ2" s="4">
        <f t="shared" si="27"/>
        <v>0</v>
      </c>
      <c r="EK2" s="4">
        <f t="shared" si="27"/>
        <v>1</v>
      </c>
      <c r="EL2" s="4">
        <f t="shared" si="27"/>
        <v>1</v>
      </c>
      <c r="EM2" s="4">
        <f t="shared" si="27"/>
        <v>0</v>
      </c>
      <c r="EN2" s="4">
        <f t="shared" si="27"/>
        <v>0</v>
      </c>
      <c r="EO2" s="4">
        <f t="shared" si="27"/>
        <v>0</v>
      </c>
      <c r="EP2" s="4">
        <f>COUNTIF(BR2,"нет")</f>
        <v>0</v>
      </c>
      <c r="EQ2" s="4">
        <f>COUNTIF(BS2,"нет")</f>
        <v>0</v>
      </c>
      <c r="ER2" s="4">
        <f>COUNTIF(BT2,"да")</f>
        <v>0</v>
      </c>
      <c r="ES2" s="4">
        <f>COUNTIF(BU2,"да")</f>
        <v>0</v>
      </c>
      <c r="ET2" s="4">
        <f>COUNTIF(BV2,"нет")</f>
        <v>0</v>
      </c>
      <c r="EU2" s="4">
        <f>COUNTIF(BW2,"нет")</f>
        <v>0</v>
      </c>
      <c r="EV2" s="4">
        <f>COUNTIF(BX2,"да")</f>
        <v>0</v>
      </c>
      <c r="EW2" s="4">
        <f>COUNTIF(BY2,"да")</f>
        <v>0</v>
      </c>
      <c r="EX2" s="4">
        <f>COUNTIF(BZ2,"да")</f>
        <v>0</v>
      </c>
      <c r="EY2" s="4">
        <f>COUNTIF(CA2,"нет")</f>
        <v>0</v>
      </c>
      <c r="EZ2" s="4">
        <f>COUNTIF(CB2,"нет")</f>
        <v>0</v>
      </c>
      <c r="FA2" s="6">
        <f t="shared" ref="FA2:FA33" si="28">SUM(CD2,DB2,DJ2,DY2,EF2,EM2,ES2,CL2,CT2,DR2)</f>
        <v>0</v>
      </c>
      <c r="FB2" s="6">
        <f t="shared" ref="FB2:FB33" si="29">SUM(CE2,CU2,DK2,DS2,EG2,EN2,CM2,DC2,DZ2)</f>
        <v>3</v>
      </c>
      <c r="FC2" s="6">
        <f t="shared" ref="FC2:FC33" si="30">SUM(CF2,CV2,DD2,DT2,EA2,EH2,EO2,EW2,CN2,DL2,ET2)</f>
        <v>2</v>
      </c>
      <c r="FD2" s="6">
        <f t="shared" ref="FD2:FD33" si="31">SUM(CG2,CO2,CW2,CZ2,DM2)</f>
        <v>2</v>
      </c>
      <c r="FE2" s="6">
        <f t="shared" ref="FE2:FE33" si="32">SUM(CH2,CP2,CX2,DF2,DN2,EB2,EI2,DU2)</f>
        <v>0</v>
      </c>
      <c r="FF2" s="6">
        <f t="shared" ref="FF2:FF33" si="33">SUM(CI2,CQ2,CY2,DG2,DO2,DV2,EC2,EJ2,EP2,EU2)</f>
        <v>1</v>
      </c>
      <c r="FG2" s="6">
        <f t="shared" ref="FG2:FG33" si="34">SUM(CJ2,CR2,CZ2,DH2,DW2,ED2,EK2,EV2,EX2,DE2,DP2,EY2,EZ2,EQ2)</f>
        <v>4</v>
      </c>
      <c r="FH2" s="6">
        <f t="shared" ref="FH2:FH33" si="35">SUM(CK2,CS2,DA2,DI2,DQ2,DX2,EE2,EL2,ER2)</f>
        <v>5</v>
      </c>
      <c r="FI2" s="3">
        <f>SUM(FA2,FC2,FG2)</f>
        <v>6</v>
      </c>
      <c r="FJ2" s="3">
        <f>SUM(FE2,FF2)</f>
        <v>1</v>
      </c>
    </row>
    <row r="3" spans="1:166" ht="12.75">
      <c r="A3" s="14"/>
      <c r="B3" s="14"/>
      <c r="C3" s="14"/>
      <c r="D3" s="17"/>
      <c r="E3" s="1"/>
      <c r="F3" s="14" t="s">
        <v>82</v>
      </c>
      <c r="G3" s="14" t="s">
        <v>82</v>
      </c>
      <c r="H3" s="14" t="s">
        <v>79</v>
      </c>
      <c r="I3" s="14" t="s">
        <v>82</v>
      </c>
      <c r="J3" s="14" t="s">
        <v>82</v>
      </c>
      <c r="K3" s="14" t="s">
        <v>79</v>
      </c>
      <c r="L3" s="14" t="s">
        <v>82</v>
      </c>
      <c r="M3" s="14" t="s">
        <v>82</v>
      </c>
      <c r="N3" s="14" t="s">
        <v>79</v>
      </c>
      <c r="O3" s="14" t="s">
        <v>79</v>
      </c>
      <c r="P3" s="14" t="s">
        <v>79</v>
      </c>
      <c r="Q3" s="14" t="s">
        <v>82</v>
      </c>
      <c r="R3" s="14" t="s">
        <v>82</v>
      </c>
      <c r="S3" s="14" t="s">
        <v>82</v>
      </c>
      <c r="T3" s="14" t="s">
        <v>82</v>
      </c>
      <c r="U3" s="14" t="s">
        <v>82</v>
      </c>
      <c r="V3" s="14" t="s">
        <v>79</v>
      </c>
      <c r="W3" s="14" t="s">
        <v>82</v>
      </c>
      <c r="X3" s="14" t="s">
        <v>82</v>
      </c>
      <c r="Y3" s="14" t="s">
        <v>82</v>
      </c>
      <c r="Z3" s="14" t="s">
        <v>82</v>
      </c>
      <c r="AA3" s="14" t="s">
        <v>82</v>
      </c>
      <c r="AB3" s="14" t="s">
        <v>82</v>
      </c>
      <c r="AC3" s="14" t="s">
        <v>82</v>
      </c>
      <c r="AD3" s="14" t="s">
        <v>82</v>
      </c>
      <c r="AE3" s="14" t="s">
        <v>79</v>
      </c>
      <c r="AF3" s="14" t="s">
        <v>82</v>
      </c>
      <c r="AG3" s="14" t="s">
        <v>82</v>
      </c>
      <c r="AH3" s="14" t="s">
        <v>82</v>
      </c>
      <c r="AI3" s="14" t="s">
        <v>82</v>
      </c>
      <c r="AJ3" s="14" t="s">
        <v>82</v>
      </c>
      <c r="AK3" s="14" t="s">
        <v>82</v>
      </c>
      <c r="AL3" s="14" t="s">
        <v>82</v>
      </c>
      <c r="AM3" s="14" t="s">
        <v>79</v>
      </c>
      <c r="AN3" s="14" t="s">
        <v>79</v>
      </c>
      <c r="AO3" s="14" t="s">
        <v>79</v>
      </c>
      <c r="AP3" s="14" t="s">
        <v>82</v>
      </c>
      <c r="AQ3" s="14" t="s">
        <v>82</v>
      </c>
      <c r="AR3" s="14" t="s">
        <v>79</v>
      </c>
      <c r="AS3" s="14" t="s">
        <v>82</v>
      </c>
      <c r="AT3" s="14" t="s">
        <v>79</v>
      </c>
      <c r="AU3" s="14" t="s">
        <v>82</v>
      </c>
      <c r="AV3" s="14" t="s">
        <v>82</v>
      </c>
      <c r="AW3" s="14" t="s">
        <v>79</v>
      </c>
      <c r="AX3" s="14" t="s">
        <v>82</v>
      </c>
      <c r="AY3" s="14" t="s">
        <v>79</v>
      </c>
      <c r="AZ3" s="14" t="s">
        <v>82</v>
      </c>
      <c r="BA3" s="14" t="s">
        <v>82</v>
      </c>
      <c r="BB3" s="14" t="s">
        <v>79</v>
      </c>
      <c r="BC3" s="14" t="s">
        <v>82</v>
      </c>
      <c r="BD3" s="14" t="s">
        <v>82</v>
      </c>
      <c r="BE3" s="14" t="s">
        <v>82</v>
      </c>
      <c r="BF3" s="14" t="s">
        <v>82</v>
      </c>
      <c r="BG3" s="14" t="s">
        <v>82</v>
      </c>
      <c r="BH3" s="14" t="s">
        <v>79</v>
      </c>
      <c r="BI3" s="14" t="s">
        <v>82</v>
      </c>
      <c r="BJ3" s="14" t="s">
        <v>82</v>
      </c>
      <c r="BK3" s="14" t="s">
        <v>82</v>
      </c>
      <c r="BL3" s="14" t="s">
        <v>79</v>
      </c>
      <c r="BM3" s="14" t="s">
        <v>79</v>
      </c>
      <c r="BN3" s="14" t="s">
        <v>79</v>
      </c>
      <c r="BO3" s="14" t="s">
        <v>82</v>
      </c>
      <c r="BP3" s="14" t="s">
        <v>82</v>
      </c>
      <c r="BQ3" s="14" t="s">
        <v>82</v>
      </c>
      <c r="BR3" s="14" t="s">
        <v>79</v>
      </c>
      <c r="BS3" s="14" t="s">
        <v>82</v>
      </c>
      <c r="BT3" s="14" t="s">
        <v>82</v>
      </c>
      <c r="BU3" s="14" t="s">
        <v>79</v>
      </c>
      <c r="BV3" s="14" t="s">
        <v>79</v>
      </c>
      <c r="BW3" s="14" t="s">
        <v>79</v>
      </c>
      <c r="BX3" s="14" t="s">
        <v>82</v>
      </c>
      <c r="BY3" s="14" t="s">
        <v>82</v>
      </c>
      <c r="BZ3" s="14" t="s">
        <v>82</v>
      </c>
      <c r="CA3" s="14" t="s">
        <v>82</v>
      </c>
      <c r="CB3" s="14" t="s">
        <v>82</v>
      </c>
      <c r="CC3" s="1"/>
      <c r="CD3" s="4">
        <f t="shared" si="0"/>
        <v>0</v>
      </c>
      <c r="CE3" s="4">
        <f t="shared" si="1"/>
        <v>0</v>
      </c>
      <c r="CF3" s="4">
        <f t="shared" si="2"/>
        <v>1</v>
      </c>
      <c r="CG3" s="4">
        <f t="shared" si="3"/>
        <v>0</v>
      </c>
      <c r="CH3" s="4">
        <f t="shared" si="4"/>
        <v>0</v>
      </c>
      <c r="CI3" s="4">
        <f t="shared" si="5"/>
        <v>1</v>
      </c>
      <c r="CJ3" s="4">
        <f t="shared" si="6"/>
        <v>0</v>
      </c>
      <c r="CK3" s="4">
        <f t="shared" si="7"/>
        <v>0</v>
      </c>
      <c r="CL3" s="4">
        <f t="shared" si="8"/>
        <v>0</v>
      </c>
      <c r="CM3" s="4">
        <f t="shared" si="9"/>
        <v>0</v>
      </c>
      <c r="CN3" s="4">
        <f t="shared" si="10"/>
        <v>0</v>
      </c>
      <c r="CO3" s="4">
        <f t="shared" si="11"/>
        <v>0</v>
      </c>
      <c r="CP3" s="4">
        <f t="shared" si="12"/>
        <v>0</v>
      </c>
      <c r="CQ3" s="4">
        <f t="shared" si="13"/>
        <v>0</v>
      </c>
      <c r="CR3" s="4">
        <f t="shared" si="14"/>
        <v>0</v>
      </c>
      <c r="CS3" s="4">
        <f t="shared" si="15"/>
        <v>0</v>
      </c>
      <c r="CT3" s="4">
        <f t="shared" si="16"/>
        <v>0</v>
      </c>
      <c r="CU3" s="4">
        <f t="shared" si="17"/>
        <v>0</v>
      </c>
      <c r="CV3" s="4">
        <f t="shared" si="18"/>
        <v>0</v>
      </c>
      <c r="CW3" s="4">
        <f t="shared" si="19"/>
        <v>0</v>
      </c>
      <c r="CX3" s="4">
        <f t="shared" si="20"/>
        <v>0</v>
      </c>
      <c r="CY3" s="4">
        <f t="shared" si="21"/>
        <v>0</v>
      </c>
      <c r="CZ3" s="4">
        <f t="shared" si="22"/>
        <v>0</v>
      </c>
      <c r="DA3" s="4">
        <f t="shared" si="23"/>
        <v>0</v>
      </c>
      <c r="DB3" s="4">
        <f t="shared" si="24"/>
        <v>0</v>
      </c>
      <c r="DC3" s="4">
        <f t="shared" si="25"/>
        <v>0</v>
      </c>
      <c r="DD3" s="4">
        <f t="shared" ref="DD3:DD53" si="36">COUNTIF(AF3,"да")</f>
        <v>0</v>
      </c>
      <c r="DE3" s="4">
        <f t="shared" ref="DE3:DE53" si="37">COUNTIF(AG3,"да")</f>
        <v>0</v>
      </c>
      <c r="DF3" s="4">
        <f t="shared" ref="DF3:DF53" si="38">COUNTIF(AH3,"да")</f>
        <v>0</v>
      </c>
      <c r="DG3" s="4">
        <f t="shared" ref="DG3:DG53" si="39">COUNTIF(AI3,"да")</f>
        <v>0</v>
      </c>
      <c r="DH3" s="4">
        <f t="shared" ref="DH3:DH53" si="40">COUNTIF(AJ3,"да")</f>
        <v>0</v>
      </c>
      <c r="DI3" s="4">
        <f t="shared" ref="DI3:DI53" si="41">COUNTIF(AK3,"да")</f>
        <v>0</v>
      </c>
      <c r="DJ3" s="4">
        <f t="shared" ref="DJ3:DJ53" si="42">COUNTIF(AL3,"да")</f>
        <v>0</v>
      </c>
      <c r="DK3" s="4">
        <f t="shared" ref="DK3:DK53" si="43">COUNTIF(AM3,"да")</f>
        <v>1</v>
      </c>
      <c r="DL3" s="4">
        <f t="shared" ref="DL3:DL53" si="44">COUNTIF(AN3,"нет")</f>
        <v>0</v>
      </c>
      <c r="DM3" s="4">
        <f t="shared" ref="DM3:DM53" si="45">COUNTIF(AO3,"да")</f>
        <v>1</v>
      </c>
      <c r="DN3" s="4">
        <f t="shared" ref="DN3:DN53" si="46">COUNTIF(AP3,"да")</f>
        <v>0</v>
      </c>
      <c r="DO3" s="4">
        <f t="shared" ref="DO3:DO53" si="47">COUNTIF(AQ3,"да")</f>
        <v>0</v>
      </c>
      <c r="DP3" s="4">
        <f t="shared" ref="DP3:DP53" si="48">COUNTIF(AR3,"нет")</f>
        <v>0</v>
      </c>
      <c r="DQ3" s="4">
        <f t="shared" ref="DQ3:DQ53" si="49">COUNTIF(AS3,"да")</f>
        <v>0</v>
      </c>
      <c r="DR3" s="4">
        <f t="shared" ref="DR3:DR53" si="50">COUNTIF(AT3,"нет")</f>
        <v>0</v>
      </c>
      <c r="DS3" s="4">
        <f t="shared" ref="DS3:DS53" si="51">COUNTIF(AU3,"да")</f>
        <v>0</v>
      </c>
      <c r="DT3" s="4">
        <f t="shared" ref="DT3:DT53" si="52">COUNTIF(AV3,"да")</f>
        <v>0</v>
      </c>
      <c r="DU3" s="4">
        <f t="shared" ref="DU3:DU53" si="53">COUNTIF(AW3,"нет")</f>
        <v>0</v>
      </c>
      <c r="DV3" s="4">
        <f t="shared" ref="DV3:DV53" si="54">COUNTIF(AX3,"да")</f>
        <v>0</v>
      </c>
      <c r="DW3" s="4">
        <f t="shared" ref="DW3:DW53" si="55">COUNTIF(AY3,"да")</f>
        <v>1</v>
      </c>
      <c r="DX3" s="4">
        <f t="shared" ref="DX3:DX53" si="56">COUNTIF(AZ3,"да")</f>
        <v>0</v>
      </c>
      <c r="DY3" s="4">
        <f t="shared" ref="DY3:DY53" si="57">COUNTIF(BA3,"да")</f>
        <v>0</v>
      </c>
      <c r="DZ3" s="4">
        <f t="shared" ref="DZ3:DZ53" si="58">COUNTIF(BB3,"нет")</f>
        <v>0</v>
      </c>
      <c r="EA3" s="4">
        <f t="shared" ref="EA3:EA53" si="59">COUNTIF(BC3,"да")</f>
        <v>0</v>
      </c>
      <c r="EB3" s="4">
        <f t="shared" ref="EB3:EB53" si="60">COUNTIF(BD3,"да")</f>
        <v>0</v>
      </c>
      <c r="EC3" s="4">
        <f t="shared" ref="EC3:EC53" si="61">COUNTIF(BE3,"да")</f>
        <v>0</v>
      </c>
      <c r="ED3" s="4">
        <f t="shared" ref="ED3:ED53" si="62">COUNTIF(BF3,"да")</f>
        <v>0</v>
      </c>
      <c r="EE3" s="4">
        <f t="shared" ref="EE3:EE53" si="63">COUNTIF(BG3,"да")</f>
        <v>0</v>
      </c>
      <c r="EF3" s="4">
        <f t="shared" ref="EF3:EF53" si="64">COUNTIF(BH3,"да")</f>
        <v>1</v>
      </c>
      <c r="EG3" s="4">
        <f t="shared" ref="EG3:EG53" si="65">COUNTIF(BI3,"да")</f>
        <v>0</v>
      </c>
      <c r="EH3" s="4">
        <f t="shared" ref="EH3:EH53" si="66">COUNTIF(BJ3,"да")</f>
        <v>0</v>
      </c>
      <c r="EI3" s="4">
        <f t="shared" ref="EI3:EI53" si="67">COUNTIF(BK3,"да")</f>
        <v>0</v>
      </c>
      <c r="EJ3" s="4">
        <f t="shared" ref="EJ3:EJ53" si="68">COUNTIF(BL3,"да")</f>
        <v>1</v>
      </c>
      <c r="EK3" s="4">
        <f t="shared" ref="EK3:EK53" si="69">COUNTIF(BM3,"да")</f>
        <v>1</v>
      </c>
      <c r="EL3" s="4">
        <f t="shared" ref="EL3:EL53" si="70">COUNTIF(BN3,"да")</f>
        <v>1</v>
      </c>
      <c r="EM3" s="4">
        <f t="shared" ref="EM3:EM53" si="71">COUNTIF(BO3,"да")</f>
        <v>0</v>
      </c>
      <c r="EN3" s="4">
        <f t="shared" ref="EN3:EN53" si="72">COUNTIF(BP3,"да")</f>
        <v>0</v>
      </c>
      <c r="EO3" s="4">
        <f t="shared" ref="EO3:EO53" si="73">COUNTIF(BQ3,"да")</f>
        <v>0</v>
      </c>
      <c r="EP3" s="4">
        <f t="shared" ref="EP3:EP53" si="74">COUNTIF(BR3,"нет")</f>
        <v>0</v>
      </c>
      <c r="EQ3" s="4">
        <f t="shared" ref="EQ3:EQ53" si="75">COUNTIF(BS3,"нет")</f>
        <v>1</v>
      </c>
      <c r="ER3" s="4">
        <f t="shared" ref="ER3:ER53" si="76">COUNTIF(BT3,"да")</f>
        <v>0</v>
      </c>
      <c r="ES3" s="4">
        <f t="shared" ref="ES3:ES53" si="77">COUNTIF(BU3,"да")</f>
        <v>1</v>
      </c>
      <c r="ET3" s="4">
        <f t="shared" ref="ET3:ET53" si="78">COUNTIF(BV3,"нет")</f>
        <v>0</v>
      </c>
      <c r="EU3" s="4">
        <f t="shared" ref="EU3:EU53" si="79">COUNTIF(BW3,"нет")</f>
        <v>0</v>
      </c>
      <c r="EV3" s="4">
        <f t="shared" ref="EV3:EV53" si="80">COUNTIF(BX3,"да")</f>
        <v>0</v>
      </c>
      <c r="EW3" s="4">
        <f t="shared" ref="EW3:EW53" si="81">COUNTIF(BY3,"да")</f>
        <v>0</v>
      </c>
      <c r="EX3" s="4">
        <f t="shared" ref="EX3:EX53" si="82">COUNTIF(BZ3,"да")</f>
        <v>0</v>
      </c>
      <c r="EY3" s="4">
        <f t="shared" ref="EY3:EY53" si="83">COUNTIF(CA3,"нет")</f>
        <v>1</v>
      </c>
      <c r="EZ3" s="4">
        <f t="shared" ref="EZ3:EZ53" si="84">COUNTIF(CB3,"нет")</f>
        <v>1</v>
      </c>
      <c r="FA3" s="6">
        <f t="shared" si="28"/>
        <v>2</v>
      </c>
      <c r="FB3" s="6">
        <f t="shared" si="29"/>
        <v>1</v>
      </c>
      <c r="FC3" s="6">
        <f t="shared" si="30"/>
        <v>1</v>
      </c>
      <c r="FD3" s="6">
        <f t="shared" si="31"/>
        <v>1</v>
      </c>
      <c r="FE3" s="6">
        <f t="shared" si="32"/>
        <v>0</v>
      </c>
      <c r="FF3" s="6">
        <f t="shared" si="33"/>
        <v>2</v>
      </c>
      <c r="FG3" s="6">
        <f t="shared" si="34"/>
        <v>5</v>
      </c>
      <c r="FH3" s="6">
        <f t="shared" si="35"/>
        <v>1</v>
      </c>
      <c r="FI3" s="3">
        <f t="shared" ref="FI3:FI66" si="85">SUM(FA3,FC3,FG3)</f>
        <v>8</v>
      </c>
      <c r="FJ3" s="3">
        <f t="shared" ref="FJ3:FJ66" si="86">SUM(FE3,FF3)</f>
        <v>2</v>
      </c>
    </row>
    <row r="4" spans="1:166" ht="12.75">
      <c r="A4" s="14"/>
      <c r="B4" s="14"/>
      <c r="C4" s="14"/>
      <c r="D4" s="17"/>
      <c r="E4" s="1"/>
      <c r="F4" s="14" t="s">
        <v>82</v>
      </c>
      <c r="G4" s="14" t="s">
        <v>79</v>
      </c>
      <c r="H4" s="14" t="s">
        <v>82</v>
      </c>
      <c r="I4" s="14" t="s">
        <v>82</v>
      </c>
      <c r="J4" s="14" t="s">
        <v>79</v>
      </c>
      <c r="K4" s="14" t="s">
        <v>82</v>
      </c>
      <c r="L4" s="14" t="s">
        <v>79</v>
      </c>
      <c r="M4" s="14" t="s">
        <v>79</v>
      </c>
      <c r="N4" s="14" t="s">
        <v>79</v>
      </c>
      <c r="O4" s="14" t="s">
        <v>79</v>
      </c>
      <c r="P4" s="14" t="s">
        <v>82</v>
      </c>
      <c r="Q4" s="14" t="s">
        <v>82</v>
      </c>
      <c r="R4" s="14" t="s">
        <v>79</v>
      </c>
      <c r="S4" s="14" t="s">
        <v>82</v>
      </c>
      <c r="T4" s="14" t="s">
        <v>82</v>
      </c>
      <c r="U4" s="14" t="s">
        <v>82</v>
      </c>
      <c r="V4" s="14" t="s">
        <v>82</v>
      </c>
      <c r="W4" s="14" t="s">
        <v>82</v>
      </c>
      <c r="X4" s="14" t="s">
        <v>82</v>
      </c>
      <c r="Y4" s="14" t="s">
        <v>82</v>
      </c>
      <c r="Z4" s="14" t="s">
        <v>82</v>
      </c>
      <c r="AA4" s="14" t="s">
        <v>82</v>
      </c>
      <c r="AB4" s="14" t="s">
        <v>82</v>
      </c>
      <c r="AC4" s="14" t="s">
        <v>79</v>
      </c>
      <c r="AD4" s="14" t="s">
        <v>82</v>
      </c>
      <c r="AE4" s="14" t="s">
        <v>82</v>
      </c>
      <c r="AF4" s="14" t="s">
        <v>79</v>
      </c>
      <c r="AG4" s="14" t="s">
        <v>79</v>
      </c>
      <c r="AH4" s="14" t="s">
        <v>82</v>
      </c>
      <c r="AI4" s="14" t="s">
        <v>82</v>
      </c>
      <c r="AJ4" s="14" t="s">
        <v>79</v>
      </c>
      <c r="AK4" s="14" t="s">
        <v>82</v>
      </c>
      <c r="AL4" s="14" t="s">
        <v>82</v>
      </c>
      <c r="AM4" s="14" t="s">
        <v>82</v>
      </c>
      <c r="AN4" s="14" t="s">
        <v>82</v>
      </c>
      <c r="AO4" s="14" t="s">
        <v>82</v>
      </c>
      <c r="AP4" s="14" t="s">
        <v>82</v>
      </c>
      <c r="AQ4" s="14" t="s">
        <v>79</v>
      </c>
      <c r="AR4" s="14" t="s">
        <v>79</v>
      </c>
      <c r="AS4" s="14" t="s">
        <v>79</v>
      </c>
      <c r="AT4" s="14" t="s">
        <v>79</v>
      </c>
      <c r="AU4" s="14" t="s">
        <v>79</v>
      </c>
      <c r="AV4" s="14" t="s">
        <v>79</v>
      </c>
      <c r="AW4" s="14" t="s">
        <v>79</v>
      </c>
      <c r="AX4" s="14" t="s">
        <v>82</v>
      </c>
      <c r="AY4" s="14" t="s">
        <v>82</v>
      </c>
      <c r="AZ4" s="14" t="s">
        <v>82</v>
      </c>
      <c r="BA4" s="14" t="s">
        <v>82</v>
      </c>
      <c r="BB4" s="14" t="s">
        <v>82</v>
      </c>
      <c r="BC4" s="14" t="s">
        <v>82</v>
      </c>
      <c r="BD4" s="14" t="s">
        <v>79</v>
      </c>
      <c r="BE4" s="14" t="s">
        <v>79</v>
      </c>
      <c r="BF4" s="14" t="s">
        <v>82</v>
      </c>
      <c r="BG4" s="14" t="s">
        <v>82</v>
      </c>
      <c r="BH4" s="14" t="s">
        <v>79</v>
      </c>
      <c r="BI4" s="14" t="s">
        <v>82</v>
      </c>
      <c r="BJ4" s="14" t="s">
        <v>82</v>
      </c>
      <c r="BK4" s="14" t="s">
        <v>79</v>
      </c>
      <c r="BL4" s="14" t="s">
        <v>79</v>
      </c>
      <c r="BM4" s="14" t="s">
        <v>79</v>
      </c>
      <c r="BN4" s="14" t="s">
        <v>79</v>
      </c>
      <c r="BO4" s="14" t="s">
        <v>82</v>
      </c>
      <c r="BP4" s="14" t="s">
        <v>82</v>
      </c>
      <c r="BQ4" s="14" t="s">
        <v>79</v>
      </c>
      <c r="BR4" s="14" t="s">
        <v>79</v>
      </c>
      <c r="BS4" s="14" t="s">
        <v>82</v>
      </c>
      <c r="BT4" s="14" t="s">
        <v>82</v>
      </c>
      <c r="BU4" s="14" t="s">
        <v>82</v>
      </c>
      <c r="BV4" s="14" t="s">
        <v>82</v>
      </c>
      <c r="BW4" s="14" t="s">
        <v>79</v>
      </c>
      <c r="BX4" s="14" t="s">
        <v>82</v>
      </c>
      <c r="BY4" s="14" t="s">
        <v>82</v>
      </c>
      <c r="BZ4" s="14" t="s">
        <v>82</v>
      </c>
      <c r="CA4" s="14" t="s">
        <v>79</v>
      </c>
      <c r="CB4" s="14" t="s">
        <v>82</v>
      </c>
      <c r="CC4" s="1"/>
      <c r="CD4" s="4">
        <f t="shared" si="0"/>
        <v>0</v>
      </c>
      <c r="CE4" s="4">
        <f t="shared" si="1"/>
        <v>1</v>
      </c>
      <c r="CF4" s="4">
        <f t="shared" si="2"/>
        <v>0</v>
      </c>
      <c r="CG4" s="4">
        <f t="shared" si="3"/>
        <v>0</v>
      </c>
      <c r="CH4" s="4">
        <f t="shared" si="4"/>
        <v>1</v>
      </c>
      <c r="CI4" s="4">
        <f t="shared" si="5"/>
        <v>0</v>
      </c>
      <c r="CJ4" s="4">
        <f t="shared" si="6"/>
        <v>1</v>
      </c>
      <c r="CK4" s="4">
        <f t="shared" si="7"/>
        <v>1</v>
      </c>
      <c r="CL4" s="4">
        <f t="shared" si="8"/>
        <v>0</v>
      </c>
      <c r="CM4" s="4">
        <f t="shared" si="9"/>
        <v>0</v>
      </c>
      <c r="CN4" s="4">
        <f t="shared" si="10"/>
        <v>1</v>
      </c>
      <c r="CO4" s="4">
        <f t="shared" si="11"/>
        <v>0</v>
      </c>
      <c r="CP4" s="4">
        <f t="shared" si="12"/>
        <v>1</v>
      </c>
      <c r="CQ4" s="4">
        <f t="shared" si="13"/>
        <v>0</v>
      </c>
      <c r="CR4" s="4">
        <f t="shared" si="14"/>
        <v>0</v>
      </c>
      <c r="CS4" s="4">
        <f t="shared" si="15"/>
        <v>0</v>
      </c>
      <c r="CT4" s="4">
        <f t="shared" si="16"/>
        <v>1</v>
      </c>
      <c r="CU4" s="4">
        <f t="shared" si="17"/>
        <v>0</v>
      </c>
      <c r="CV4" s="4">
        <f t="shared" si="18"/>
        <v>0</v>
      </c>
      <c r="CW4" s="4">
        <f t="shared" si="19"/>
        <v>0</v>
      </c>
      <c r="CX4" s="4">
        <f t="shared" si="20"/>
        <v>0</v>
      </c>
      <c r="CY4" s="4">
        <f t="shared" si="21"/>
        <v>0</v>
      </c>
      <c r="CZ4" s="4">
        <f t="shared" si="22"/>
        <v>0</v>
      </c>
      <c r="DA4" s="4">
        <f t="shared" si="23"/>
        <v>1</v>
      </c>
      <c r="DB4" s="4">
        <f t="shared" si="24"/>
        <v>0</v>
      </c>
      <c r="DC4" s="4">
        <f t="shared" si="25"/>
        <v>1</v>
      </c>
      <c r="DD4" s="4">
        <f t="shared" si="36"/>
        <v>1</v>
      </c>
      <c r="DE4" s="4">
        <f t="shared" si="37"/>
        <v>1</v>
      </c>
      <c r="DF4" s="4">
        <f t="shared" si="38"/>
        <v>0</v>
      </c>
      <c r="DG4" s="4">
        <f t="shared" si="39"/>
        <v>0</v>
      </c>
      <c r="DH4" s="4">
        <f t="shared" si="40"/>
        <v>1</v>
      </c>
      <c r="DI4" s="4">
        <f t="shared" si="41"/>
        <v>0</v>
      </c>
      <c r="DJ4" s="4">
        <f t="shared" si="42"/>
        <v>0</v>
      </c>
      <c r="DK4" s="4">
        <f t="shared" si="43"/>
        <v>0</v>
      </c>
      <c r="DL4" s="4">
        <f t="shared" si="44"/>
        <v>1</v>
      </c>
      <c r="DM4" s="4">
        <f t="shared" si="45"/>
        <v>0</v>
      </c>
      <c r="DN4" s="4">
        <f t="shared" si="46"/>
        <v>0</v>
      </c>
      <c r="DO4" s="4">
        <f t="shared" si="47"/>
        <v>1</v>
      </c>
      <c r="DP4" s="4">
        <f t="shared" si="48"/>
        <v>0</v>
      </c>
      <c r="DQ4" s="4">
        <f t="shared" si="49"/>
        <v>1</v>
      </c>
      <c r="DR4" s="4">
        <f t="shared" si="50"/>
        <v>0</v>
      </c>
      <c r="DS4" s="4">
        <f t="shared" si="51"/>
        <v>1</v>
      </c>
      <c r="DT4" s="4">
        <f t="shared" si="52"/>
        <v>1</v>
      </c>
      <c r="DU4" s="4">
        <f t="shared" si="53"/>
        <v>0</v>
      </c>
      <c r="DV4" s="4">
        <f t="shared" si="54"/>
        <v>0</v>
      </c>
      <c r="DW4" s="4">
        <f t="shared" si="55"/>
        <v>0</v>
      </c>
      <c r="DX4" s="4">
        <f t="shared" si="56"/>
        <v>0</v>
      </c>
      <c r="DY4" s="4">
        <f t="shared" si="57"/>
        <v>0</v>
      </c>
      <c r="DZ4" s="4">
        <f t="shared" si="58"/>
        <v>1</v>
      </c>
      <c r="EA4" s="4">
        <f t="shared" si="59"/>
        <v>0</v>
      </c>
      <c r="EB4" s="4">
        <f t="shared" si="60"/>
        <v>1</v>
      </c>
      <c r="EC4" s="4">
        <f t="shared" si="61"/>
        <v>1</v>
      </c>
      <c r="ED4" s="4">
        <f t="shared" si="62"/>
        <v>0</v>
      </c>
      <c r="EE4" s="4">
        <f t="shared" si="63"/>
        <v>0</v>
      </c>
      <c r="EF4" s="4">
        <f t="shared" si="64"/>
        <v>1</v>
      </c>
      <c r="EG4" s="4">
        <f t="shared" si="65"/>
        <v>0</v>
      </c>
      <c r="EH4" s="4">
        <f t="shared" si="66"/>
        <v>0</v>
      </c>
      <c r="EI4" s="4">
        <f t="shared" si="67"/>
        <v>1</v>
      </c>
      <c r="EJ4" s="4">
        <f t="shared" si="68"/>
        <v>1</v>
      </c>
      <c r="EK4" s="4">
        <f t="shared" si="69"/>
        <v>1</v>
      </c>
      <c r="EL4" s="4">
        <f t="shared" si="70"/>
        <v>1</v>
      </c>
      <c r="EM4" s="4">
        <f t="shared" si="71"/>
        <v>0</v>
      </c>
      <c r="EN4" s="4">
        <f t="shared" si="72"/>
        <v>0</v>
      </c>
      <c r="EO4" s="4">
        <f t="shared" si="73"/>
        <v>1</v>
      </c>
      <c r="EP4" s="4">
        <f t="shared" si="74"/>
        <v>0</v>
      </c>
      <c r="EQ4" s="4">
        <f t="shared" si="75"/>
        <v>1</v>
      </c>
      <c r="ER4" s="4">
        <f t="shared" si="76"/>
        <v>0</v>
      </c>
      <c r="ES4" s="4">
        <f t="shared" si="77"/>
        <v>0</v>
      </c>
      <c r="ET4" s="4">
        <f t="shared" si="78"/>
        <v>1</v>
      </c>
      <c r="EU4" s="4">
        <f t="shared" si="79"/>
        <v>0</v>
      </c>
      <c r="EV4" s="4">
        <f t="shared" si="80"/>
        <v>0</v>
      </c>
      <c r="EW4" s="4">
        <f t="shared" si="81"/>
        <v>0</v>
      </c>
      <c r="EX4" s="4">
        <f t="shared" si="82"/>
        <v>0</v>
      </c>
      <c r="EY4" s="4">
        <f t="shared" si="83"/>
        <v>0</v>
      </c>
      <c r="EZ4" s="4">
        <f t="shared" si="84"/>
        <v>1</v>
      </c>
      <c r="FA4" s="6">
        <f t="shared" si="28"/>
        <v>2</v>
      </c>
      <c r="FB4" s="6">
        <f t="shared" si="29"/>
        <v>4</v>
      </c>
      <c r="FC4" s="6">
        <f t="shared" si="30"/>
        <v>6</v>
      </c>
      <c r="FD4" s="6">
        <f t="shared" si="31"/>
        <v>0</v>
      </c>
      <c r="FE4" s="6">
        <f t="shared" si="32"/>
        <v>4</v>
      </c>
      <c r="FF4" s="6">
        <f t="shared" si="33"/>
        <v>3</v>
      </c>
      <c r="FG4" s="6">
        <f t="shared" si="34"/>
        <v>6</v>
      </c>
      <c r="FH4" s="6">
        <f t="shared" si="35"/>
        <v>4</v>
      </c>
      <c r="FI4" s="3">
        <f t="shared" si="85"/>
        <v>14</v>
      </c>
      <c r="FJ4" s="3">
        <f t="shared" si="86"/>
        <v>7</v>
      </c>
    </row>
    <row r="5" spans="1:166" ht="12.75">
      <c r="A5" s="14"/>
      <c r="B5" s="14"/>
      <c r="C5" s="14"/>
      <c r="D5" s="17"/>
      <c r="E5" s="1"/>
      <c r="F5" s="14" t="s">
        <v>82</v>
      </c>
      <c r="G5" s="14" t="s">
        <v>82</v>
      </c>
      <c r="H5" s="14" t="s">
        <v>82</v>
      </c>
      <c r="I5" s="14" t="s">
        <v>82</v>
      </c>
      <c r="J5" s="14" t="s">
        <v>79</v>
      </c>
      <c r="K5" s="14" t="s">
        <v>79</v>
      </c>
      <c r="L5" s="14" t="s">
        <v>79</v>
      </c>
      <c r="M5" s="14" t="s">
        <v>79</v>
      </c>
      <c r="N5" s="14" t="s">
        <v>79</v>
      </c>
      <c r="O5" s="14" t="s">
        <v>79</v>
      </c>
      <c r="P5" s="14" t="s">
        <v>82</v>
      </c>
      <c r="Q5" s="14" t="s">
        <v>82</v>
      </c>
      <c r="R5" s="14" t="s">
        <v>82</v>
      </c>
      <c r="S5" s="14" t="s">
        <v>82</v>
      </c>
      <c r="T5" s="14" t="s">
        <v>82</v>
      </c>
      <c r="U5" s="14" t="s">
        <v>82</v>
      </c>
      <c r="V5" s="14" t="s">
        <v>79</v>
      </c>
      <c r="W5" s="14" t="s">
        <v>82</v>
      </c>
      <c r="X5" s="14" t="s">
        <v>82</v>
      </c>
      <c r="Y5" s="14" t="s">
        <v>79</v>
      </c>
      <c r="Z5" s="14" t="s">
        <v>82</v>
      </c>
      <c r="AA5" s="14" t="s">
        <v>82</v>
      </c>
      <c r="AB5" s="14" t="s">
        <v>82</v>
      </c>
      <c r="AC5" s="14" t="s">
        <v>82</v>
      </c>
      <c r="AD5" s="14" t="s">
        <v>79</v>
      </c>
      <c r="AE5" s="14" t="s">
        <v>79</v>
      </c>
      <c r="AF5" s="14" t="s">
        <v>82</v>
      </c>
      <c r="AG5" s="14" t="s">
        <v>82</v>
      </c>
      <c r="AH5" s="14" t="s">
        <v>82</v>
      </c>
      <c r="AI5" s="14" t="s">
        <v>82</v>
      </c>
      <c r="AJ5" s="14" t="s">
        <v>82</v>
      </c>
      <c r="AK5" s="14" t="s">
        <v>82</v>
      </c>
      <c r="AL5" s="14" t="s">
        <v>82</v>
      </c>
      <c r="AM5" s="14" t="s">
        <v>82</v>
      </c>
      <c r="AN5" s="14" t="s">
        <v>79</v>
      </c>
      <c r="AO5" s="14" t="s">
        <v>79</v>
      </c>
      <c r="AP5" s="14" t="s">
        <v>82</v>
      </c>
      <c r="AQ5" s="14" t="s">
        <v>82</v>
      </c>
      <c r="AR5" s="14" t="s">
        <v>82</v>
      </c>
      <c r="AS5" s="14" t="s">
        <v>79</v>
      </c>
      <c r="AT5" s="14" t="s">
        <v>79</v>
      </c>
      <c r="AU5" s="14" t="s">
        <v>82</v>
      </c>
      <c r="AV5" s="14" t="s">
        <v>82</v>
      </c>
      <c r="AW5" s="14" t="s">
        <v>79</v>
      </c>
      <c r="AX5" s="14" t="s">
        <v>82</v>
      </c>
      <c r="AY5" s="14" t="s">
        <v>79</v>
      </c>
      <c r="AZ5" s="14" t="s">
        <v>82</v>
      </c>
      <c r="BA5" s="14" t="s">
        <v>82</v>
      </c>
      <c r="BB5" s="14" t="s">
        <v>82</v>
      </c>
      <c r="BC5" s="14" t="s">
        <v>82</v>
      </c>
      <c r="BD5" s="14" t="s">
        <v>82</v>
      </c>
      <c r="BE5" s="14" t="s">
        <v>82</v>
      </c>
      <c r="BF5" s="14" t="s">
        <v>82</v>
      </c>
      <c r="BG5" s="14" t="s">
        <v>82</v>
      </c>
      <c r="BH5" s="14" t="s">
        <v>82</v>
      </c>
      <c r="BI5" s="14" t="s">
        <v>82</v>
      </c>
      <c r="BJ5" s="14" t="s">
        <v>82</v>
      </c>
      <c r="BK5" s="14" t="s">
        <v>82</v>
      </c>
      <c r="BL5" s="14" t="s">
        <v>82</v>
      </c>
      <c r="BM5" s="14" t="s">
        <v>79</v>
      </c>
      <c r="BN5" s="14" t="s">
        <v>79</v>
      </c>
      <c r="BO5" s="14" t="s">
        <v>82</v>
      </c>
      <c r="BP5" s="14" t="s">
        <v>82</v>
      </c>
      <c r="BQ5" s="14" t="s">
        <v>82</v>
      </c>
      <c r="BR5" s="14" t="s">
        <v>79</v>
      </c>
      <c r="BS5" s="14" t="s">
        <v>82</v>
      </c>
      <c r="BT5" s="14" t="s">
        <v>82</v>
      </c>
      <c r="BU5" s="14" t="s">
        <v>82</v>
      </c>
      <c r="BV5" s="14" t="s">
        <v>79</v>
      </c>
      <c r="BW5" s="14" t="s">
        <v>79</v>
      </c>
      <c r="BX5" s="14" t="s">
        <v>82</v>
      </c>
      <c r="BY5" s="14" t="s">
        <v>82</v>
      </c>
      <c r="BZ5" s="14" t="s">
        <v>82</v>
      </c>
      <c r="CA5" s="14" t="s">
        <v>82</v>
      </c>
      <c r="CB5" s="14" t="s">
        <v>82</v>
      </c>
      <c r="CC5" s="1"/>
      <c r="CD5" s="4">
        <f t="shared" si="0"/>
        <v>0</v>
      </c>
      <c r="CE5" s="4">
        <f t="shared" si="1"/>
        <v>0</v>
      </c>
      <c r="CF5" s="4">
        <f t="shared" si="2"/>
        <v>0</v>
      </c>
      <c r="CG5" s="4">
        <f t="shared" si="3"/>
        <v>0</v>
      </c>
      <c r="CH5" s="4">
        <f t="shared" si="4"/>
        <v>1</v>
      </c>
      <c r="CI5" s="4">
        <f t="shared" si="5"/>
        <v>1</v>
      </c>
      <c r="CJ5" s="4">
        <f t="shared" si="6"/>
        <v>1</v>
      </c>
      <c r="CK5" s="4">
        <f t="shared" si="7"/>
        <v>1</v>
      </c>
      <c r="CL5" s="4">
        <f t="shared" si="8"/>
        <v>0</v>
      </c>
      <c r="CM5" s="4">
        <f t="shared" si="9"/>
        <v>0</v>
      </c>
      <c r="CN5" s="4">
        <f t="shared" si="10"/>
        <v>1</v>
      </c>
      <c r="CO5" s="4">
        <f t="shared" si="11"/>
        <v>0</v>
      </c>
      <c r="CP5" s="4">
        <f t="shared" si="12"/>
        <v>0</v>
      </c>
      <c r="CQ5" s="4">
        <f t="shared" si="13"/>
        <v>0</v>
      </c>
      <c r="CR5" s="4">
        <f t="shared" si="14"/>
        <v>0</v>
      </c>
      <c r="CS5" s="4">
        <f t="shared" si="15"/>
        <v>0</v>
      </c>
      <c r="CT5" s="4">
        <f t="shared" si="16"/>
        <v>0</v>
      </c>
      <c r="CU5" s="4">
        <f t="shared" si="17"/>
        <v>0</v>
      </c>
      <c r="CV5" s="4">
        <f t="shared" si="18"/>
        <v>0</v>
      </c>
      <c r="CW5" s="4">
        <f t="shared" si="19"/>
        <v>1</v>
      </c>
      <c r="CX5" s="4">
        <f t="shared" si="20"/>
        <v>0</v>
      </c>
      <c r="CY5" s="4">
        <f t="shared" si="21"/>
        <v>0</v>
      </c>
      <c r="CZ5" s="4">
        <f t="shared" si="22"/>
        <v>0</v>
      </c>
      <c r="DA5" s="4">
        <f t="shared" si="23"/>
        <v>0</v>
      </c>
      <c r="DB5" s="4">
        <f t="shared" si="24"/>
        <v>1</v>
      </c>
      <c r="DC5" s="4">
        <f t="shared" si="25"/>
        <v>0</v>
      </c>
      <c r="DD5" s="4">
        <f t="shared" si="36"/>
        <v>0</v>
      </c>
      <c r="DE5" s="4">
        <f t="shared" si="37"/>
        <v>0</v>
      </c>
      <c r="DF5" s="4">
        <f t="shared" si="38"/>
        <v>0</v>
      </c>
      <c r="DG5" s="4">
        <f t="shared" si="39"/>
        <v>0</v>
      </c>
      <c r="DH5" s="4">
        <f t="shared" si="40"/>
        <v>0</v>
      </c>
      <c r="DI5" s="4">
        <f t="shared" si="41"/>
        <v>0</v>
      </c>
      <c r="DJ5" s="4">
        <f t="shared" si="42"/>
        <v>0</v>
      </c>
      <c r="DK5" s="4">
        <f t="shared" si="43"/>
        <v>0</v>
      </c>
      <c r="DL5" s="4">
        <f t="shared" si="44"/>
        <v>0</v>
      </c>
      <c r="DM5" s="4">
        <f t="shared" si="45"/>
        <v>1</v>
      </c>
      <c r="DN5" s="4">
        <f t="shared" si="46"/>
        <v>0</v>
      </c>
      <c r="DO5" s="4">
        <f t="shared" si="47"/>
        <v>0</v>
      </c>
      <c r="DP5" s="4">
        <f t="shared" si="48"/>
        <v>1</v>
      </c>
      <c r="DQ5" s="4">
        <f t="shared" si="49"/>
        <v>1</v>
      </c>
      <c r="DR5" s="4">
        <f t="shared" si="50"/>
        <v>0</v>
      </c>
      <c r="DS5" s="4">
        <f t="shared" si="51"/>
        <v>0</v>
      </c>
      <c r="DT5" s="4">
        <f t="shared" si="52"/>
        <v>0</v>
      </c>
      <c r="DU5" s="4">
        <f t="shared" si="53"/>
        <v>0</v>
      </c>
      <c r="DV5" s="4">
        <f t="shared" si="54"/>
        <v>0</v>
      </c>
      <c r="DW5" s="4">
        <f t="shared" si="55"/>
        <v>1</v>
      </c>
      <c r="DX5" s="4">
        <f t="shared" si="56"/>
        <v>0</v>
      </c>
      <c r="DY5" s="4">
        <f t="shared" si="57"/>
        <v>0</v>
      </c>
      <c r="DZ5" s="4">
        <f t="shared" si="58"/>
        <v>1</v>
      </c>
      <c r="EA5" s="4">
        <f t="shared" si="59"/>
        <v>0</v>
      </c>
      <c r="EB5" s="4">
        <f t="shared" si="60"/>
        <v>0</v>
      </c>
      <c r="EC5" s="4">
        <f t="shared" si="61"/>
        <v>0</v>
      </c>
      <c r="ED5" s="4">
        <f t="shared" si="62"/>
        <v>0</v>
      </c>
      <c r="EE5" s="4">
        <f t="shared" si="63"/>
        <v>0</v>
      </c>
      <c r="EF5" s="4">
        <f t="shared" si="64"/>
        <v>0</v>
      </c>
      <c r="EG5" s="4">
        <f t="shared" si="65"/>
        <v>0</v>
      </c>
      <c r="EH5" s="4">
        <f t="shared" si="66"/>
        <v>0</v>
      </c>
      <c r="EI5" s="4">
        <f t="shared" si="67"/>
        <v>0</v>
      </c>
      <c r="EJ5" s="4">
        <f t="shared" si="68"/>
        <v>0</v>
      </c>
      <c r="EK5" s="4">
        <f t="shared" si="69"/>
        <v>1</v>
      </c>
      <c r="EL5" s="4">
        <f t="shared" si="70"/>
        <v>1</v>
      </c>
      <c r="EM5" s="4">
        <f t="shared" si="71"/>
        <v>0</v>
      </c>
      <c r="EN5" s="4">
        <f t="shared" si="72"/>
        <v>0</v>
      </c>
      <c r="EO5" s="4">
        <f t="shared" si="73"/>
        <v>0</v>
      </c>
      <c r="EP5" s="4">
        <f t="shared" si="74"/>
        <v>0</v>
      </c>
      <c r="EQ5" s="4">
        <f t="shared" si="75"/>
        <v>1</v>
      </c>
      <c r="ER5" s="4">
        <f t="shared" si="76"/>
        <v>0</v>
      </c>
      <c r="ES5" s="4">
        <f t="shared" si="77"/>
        <v>0</v>
      </c>
      <c r="ET5" s="4">
        <f t="shared" si="78"/>
        <v>0</v>
      </c>
      <c r="EU5" s="4">
        <f t="shared" si="79"/>
        <v>0</v>
      </c>
      <c r="EV5" s="4">
        <f t="shared" si="80"/>
        <v>0</v>
      </c>
      <c r="EW5" s="4">
        <f t="shared" si="81"/>
        <v>0</v>
      </c>
      <c r="EX5" s="4">
        <f t="shared" si="82"/>
        <v>0</v>
      </c>
      <c r="EY5" s="4">
        <f t="shared" si="83"/>
        <v>1</v>
      </c>
      <c r="EZ5" s="4">
        <f t="shared" si="84"/>
        <v>1</v>
      </c>
      <c r="FA5" s="6">
        <f t="shared" si="28"/>
        <v>1</v>
      </c>
      <c r="FB5" s="6">
        <f t="shared" si="29"/>
        <v>1</v>
      </c>
      <c r="FC5" s="6">
        <f t="shared" si="30"/>
        <v>1</v>
      </c>
      <c r="FD5" s="6">
        <f t="shared" si="31"/>
        <v>2</v>
      </c>
      <c r="FE5" s="6">
        <f t="shared" si="32"/>
        <v>1</v>
      </c>
      <c r="FF5" s="6">
        <f t="shared" si="33"/>
        <v>1</v>
      </c>
      <c r="FG5" s="6">
        <f t="shared" si="34"/>
        <v>7</v>
      </c>
      <c r="FH5" s="6">
        <f t="shared" si="35"/>
        <v>3</v>
      </c>
      <c r="FI5" s="3">
        <f t="shared" si="85"/>
        <v>9</v>
      </c>
      <c r="FJ5" s="3">
        <f t="shared" si="86"/>
        <v>2</v>
      </c>
    </row>
    <row r="6" spans="1:166" ht="12.75">
      <c r="A6" s="14"/>
      <c r="B6" s="14"/>
      <c r="C6" s="14"/>
      <c r="D6" s="17"/>
      <c r="E6" s="1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"/>
    </row>
    <row r="7" spans="1:166" ht="12.75">
      <c r="A7" s="14"/>
      <c r="B7" s="14"/>
      <c r="C7" s="14"/>
      <c r="D7" s="17"/>
      <c r="E7" s="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"/>
    </row>
    <row r="8" spans="1:166" ht="12.75">
      <c r="A8" s="14"/>
      <c r="B8" s="14"/>
      <c r="C8" s="14"/>
      <c r="D8" s="17"/>
      <c r="E8" s="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"/>
    </row>
    <row r="9" spans="1:166" ht="12.75">
      <c r="A9" s="14"/>
      <c r="B9" s="14"/>
      <c r="C9" s="14"/>
      <c r="D9" s="17"/>
      <c r="E9" s="1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"/>
    </row>
    <row r="10" spans="1:166" ht="12.75">
      <c r="A10" s="14"/>
      <c r="B10" s="14"/>
      <c r="C10" s="14"/>
      <c r="D10" s="17"/>
      <c r="E10" s="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"/>
    </row>
    <row r="11" spans="1:166" ht="12.75">
      <c r="A11" s="14"/>
      <c r="B11" s="14"/>
      <c r="C11" s="14"/>
      <c r="D11" s="17"/>
      <c r="E11" s="1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"/>
    </row>
    <row r="12" spans="1:166" ht="12.75">
      <c r="A12" s="14"/>
      <c r="B12" s="14"/>
      <c r="C12" s="14"/>
      <c r="D12" s="17"/>
      <c r="E12" s="1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"/>
    </row>
    <row r="13" spans="1:166" ht="12.75">
      <c r="A13" s="14"/>
      <c r="B13" s="14"/>
      <c r="C13" s="14"/>
      <c r="D13" s="17"/>
      <c r="E13" s="1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"/>
    </row>
    <row r="14" spans="1:166" ht="12.75">
      <c r="A14" s="14"/>
      <c r="B14" s="14"/>
      <c r="C14" s="14"/>
      <c r="D14" s="17"/>
      <c r="E14" s="1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"/>
    </row>
    <row r="15" spans="1:166" ht="12.75">
      <c r="A15" s="14"/>
      <c r="B15" s="14"/>
      <c r="C15" s="14"/>
      <c r="D15" s="17"/>
      <c r="E15" s="1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"/>
    </row>
    <row r="16" spans="1:166" ht="12.75">
      <c r="A16" s="14"/>
      <c r="B16" s="14"/>
      <c r="C16" s="14"/>
      <c r="D16" s="17"/>
      <c r="E16" s="1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"/>
    </row>
    <row r="17" spans="1:81" ht="12.75">
      <c r="A17" s="14"/>
      <c r="B17" s="14"/>
      <c r="C17" s="14"/>
      <c r="D17" s="17"/>
      <c r="E17" s="1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"/>
    </row>
    <row r="18" spans="1:81" ht="12.75">
      <c r="A18" s="14"/>
      <c r="B18" s="14"/>
      <c r="C18" s="14"/>
      <c r="D18" s="17"/>
      <c r="E18" s="1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"/>
    </row>
    <row r="19" spans="1:81" ht="12.75">
      <c r="A19" s="14"/>
      <c r="B19" s="14"/>
      <c r="C19" s="14"/>
      <c r="D19" s="17"/>
      <c r="E19" s="1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"/>
    </row>
    <row r="20" spans="1:81" ht="12.75">
      <c r="A20" s="14"/>
      <c r="B20" s="14"/>
      <c r="C20" s="14"/>
      <c r="D20" s="17"/>
      <c r="E20" s="1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"/>
    </row>
    <row r="21" spans="1:81" ht="12.75">
      <c r="A21" s="14"/>
      <c r="B21" s="14"/>
      <c r="C21" s="14"/>
      <c r="D21" s="17"/>
      <c r="E21" s="1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"/>
    </row>
    <row r="22" spans="1:81" ht="12.75">
      <c r="A22" s="14"/>
      <c r="B22" s="14"/>
      <c r="C22" s="14"/>
      <c r="D22" s="17"/>
      <c r="E22" s="1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"/>
    </row>
    <row r="23" spans="1:81" ht="12.75">
      <c r="A23" s="14"/>
      <c r="B23" s="14"/>
      <c r="C23" s="14"/>
      <c r="D23" s="17"/>
      <c r="E23" s="1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"/>
    </row>
    <row r="24" spans="1:81" ht="12.75">
      <c r="A24" s="14"/>
      <c r="B24" s="14"/>
      <c r="C24" s="14"/>
      <c r="D24" s="17"/>
      <c r="E24" s="1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"/>
    </row>
    <row r="25" spans="1:81" ht="12.75">
      <c r="A25" s="14"/>
      <c r="B25" s="14"/>
      <c r="C25" s="14"/>
      <c r="D25" s="18"/>
      <c r="E25" s="1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"/>
    </row>
    <row r="26" spans="1:81" ht="12.75">
      <c r="A26" s="14"/>
      <c r="B26" s="14"/>
      <c r="C26" s="14"/>
      <c r="D26" s="18"/>
      <c r="E26" s="1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"/>
    </row>
    <row r="27" spans="1:81" ht="12.75">
      <c r="A27" s="14"/>
      <c r="B27" s="14"/>
      <c r="C27" s="14"/>
      <c r="D27" s="18"/>
      <c r="E27" s="1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"/>
    </row>
    <row r="28" spans="1:81" ht="12.75">
      <c r="A28" s="14"/>
      <c r="B28" s="14"/>
      <c r="C28" s="14"/>
      <c r="D28" s="18"/>
      <c r="E28" s="1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"/>
    </row>
    <row r="29" spans="1:81" ht="12.75">
      <c r="A29" s="14"/>
      <c r="B29" s="14"/>
      <c r="C29" s="14"/>
      <c r="D29" s="18"/>
      <c r="E29" s="1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"/>
    </row>
    <row r="30" spans="1:81" ht="12.75">
      <c r="A30" s="14"/>
      <c r="B30" s="14"/>
      <c r="C30" s="14"/>
      <c r="D30" s="18"/>
      <c r="E30" s="1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"/>
    </row>
    <row r="31" spans="1:81" ht="12.75">
      <c r="A31" s="14"/>
      <c r="B31" s="14"/>
      <c r="C31" s="14"/>
      <c r="D31" s="18"/>
      <c r="E31" s="1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"/>
    </row>
    <row r="32" spans="1:81" ht="12.75">
      <c r="A32" s="14"/>
      <c r="B32" s="14"/>
      <c r="C32" s="14"/>
      <c r="D32" s="18"/>
      <c r="E32" s="1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"/>
    </row>
    <row r="33" spans="1:81" ht="12.75">
      <c r="A33" s="14"/>
      <c r="B33" s="14"/>
      <c r="C33" s="14"/>
      <c r="D33" s="18"/>
      <c r="E33" s="1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"/>
    </row>
    <row r="34" spans="1:81" ht="12.75">
      <c r="A34" s="14"/>
      <c r="B34" s="14"/>
      <c r="C34" s="14"/>
      <c r="D34" s="18"/>
      <c r="E34" s="1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"/>
    </row>
    <row r="35" spans="1:81" ht="12.75">
      <c r="A35" s="14"/>
      <c r="B35" s="14"/>
      <c r="C35" s="14"/>
      <c r="D35" s="18"/>
      <c r="E35" s="1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"/>
    </row>
    <row r="36" spans="1:81" ht="12.75">
      <c r="A36" s="14"/>
      <c r="B36" s="14"/>
      <c r="C36" s="14"/>
      <c r="D36" s="18"/>
      <c r="E36" s="1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"/>
    </row>
    <row r="37" spans="1:81" ht="12.75">
      <c r="A37" s="14"/>
      <c r="B37" s="14"/>
      <c r="C37" s="14"/>
      <c r="D37" s="18"/>
      <c r="E37" s="1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"/>
    </row>
    <row r="38" spans="1:81" ht="12.75">
      <c r="A38" s="14"/>
      <c r="B38" s="14"/>
      <c r="C38" s="14"/>
      <c r="D38" s="18"/>
      <c r="E38" s="1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"/>
    </row>
    <row r="39" spans="1:81" ht="12.75">
      <c r="A39" s="14"/>
      <c r="B39" s="14"/>
      <c r="C39" s="14"/>
      <c r="D39" s="18"/>
      <c r="E39" s="1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"/>
    </row>
    <row r="40" spans="1:81" ht="12.75">
      <c r="A40" s="14"/>
      <c r="B40" s="14"/>
      <c r="C40" s="14"/>
      <c r="D40" s="18"/>
      <c r="E40" s="1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"/>
    </row>
    <row r="41" spans="1:81" ht="12.75">
      <c r="A41" s="14"/>
      <c r="B41" s="14"/>
      <c r="C41" s="14"/>
      <c r="D41" s="18"/>
      <c r="E41" s="1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"/>
    </row>
    <row r="42" spans="1:81" ht="12.75">
      <c r="A42" s="14"/>
      <c r="B42" s="14"/>
      <c r="C42" s="14"/>
      <c r="D42" s="18"/>
      <c r="E42" s="1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"/>
    </row>
    <row r="43" spans="1:81" ht="12.75">
      <c r="A43" s="14"/>
      <c r="B43" s="14"/>
      <c r="C43" s="14"/>
      <c r="D43" s="18"/>
      <c r="E43" s="1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"/>
    </row>
    <row r="44" spans="1:81" ht="15.75" customHeight="1">
      <c r="A44" s="14"/>
      <c r="B44" s="14"/>
      <c r="C44" s="14"/>
      <c r="D44" s="18"/>
      <c r="E44" s="1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"/>
    </row>
    <row r="45" spans="1:81" ht="15.75" customHeight="1">
      <c r="A45" s="14"/>
      <c r="B45" s="14"/>
      <c r="C45" s="14"/>
      <c r="D45" s="18"/>
      <c r="E45" s="1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"/>
    </row>
    <row r="46" spans="1:81" ht="12.75">
      <c r="A46" s="14"/>
      <c r="B46" s="14"/>
      <c r="C46" s="14"/>
      <c r="D46" s="17"/>
      <c r="E46" s="1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"/>
    </row>
    <row r="47" spans="1:81" ht="15.75" customHeight="1">
      <c r="A47" s="14"/>
      <c r="B47" s="14"/>
      <c r="C47" s="14"/>
      <c r="D47" s="17"/>
      <c r="E47" s="1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"/>
    </row>
    <row r="48" spans="1:81" ht="12.75">
      <c r="A48" s="14"/>
      <c r="B48" s="14"/>
      <c r="C48" s="14"/>
      <c r="D48" s="17"/>
      <c r="E48" s="1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"/>
    </row>
    <row r="49" spans="1:81" ht="15.75" customHeight="1">
      <c r="A49" s="14"/>
      <c r="B49" s="14"/>
      <c r="C49" s="14"/>
      <c r="D49" s="17"/>
      <c r="E49" s="1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"/>
    </row>
    <row r="50" spans="1:81" ht="12.75">
      <c r="A50" s="14"/>
      <c r="B50" s="14"/>
      <c r="C50" s="14"/>
      <c r="D50" s="17"/>
      <c r="E50" s="1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"/>
    </row>
    <row r="51" spans="1:81" ht="12.75">
      <c r="A51" s="14"/>
      <c r="B51" s="14"/>
      <c r="C51" s="14"/>
      <c r="D51" s="17"/>
      <c r="E51" s="1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"/>
    </row>
    <row r="52" spans="1:81" ht="15.75" customHeight="1">
      <c r="A52" s="14"/>
      <c r="B52" s="14"/>
      <c r="C52" s="14"/>
      <c r="D52" s="17"/>
      <c r="E52" s="1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"/>
    </row>
    <row r="53" spans="1:81" ht="15.75" customHeight="1">
      <c r="A53" s="14"/>
      <c r="B53" s="14"/>
      <c r="C53" s="14"/>
      <c r="D53" s="17"/>
      <c r="E53" s="1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"/>
    </row>
    <row r="54" spans="1:81" ht="15.75" customHeight="1">
      <c r="A54" s="14"/>
      <c r="B54" s="14"/>
      <c r="C54" s="14"/>
      <c r="D54" s="17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</row>
    <row r="55" spans="1:81" ht="15.75" customHeight="1">
      <c r="A55" s="14"/>
      <c r="B55" s="14"/>
      <c r="C55" s="14"/>
      <c r="D55" s="17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</row>
    <row r="56" spans="1:81" ht="15.75" customHeight="1">
      <c r="A56" s="14"/>
      <c r="B56" s="14"/>
      <c r="C56" s="14"/>
      <c r="D56" s="17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</row>
    <row r="57" spans="1:81" ht="15.75" customHeight="1">
      <c r="A57" s="14"/>
      <c r="B57" s="14"/>
      <c r="C57" s="14"/>
      <c r="D57" s="17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</row>
    <row r="58" spans="1:81" ht="15.75" customHeight="1">
      <c r="A58" s="14"/>
      <c r="B58" s="14"/>
      <c r="C58" s="14"/>
      <c r="D58" s="17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</row>
    <row r="59" spans="1:81" ht="15.75" customHeight="1">
      <c r="A59" s="14"/>
      <c r="B59" s="14"/>
      <c r="C59" s="14"/>
      <c r="D59" s="17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</row>
    <row r="60" spans="1:81" ht="15.75" customHeight="1">
      <c r="A60" s="14"/>
      <c r="B60" s="14"/>
      <c r="C60" s="14"/>
      <c r="D60" s="17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</row>
    <row r="61" spans="1:81" ht="15.75" customHeight="1">
      <c r="A61" s="14"/>
      <c r="B61" s="14"/>
      <c r="C61" s="14"/>
      <c r="D61" s="17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</row>
    <row r="62" spans="1:81" ht="15.75" customHeight="1">
      <c r="A62" s="14"/>
      <c r="B62" s="14"/>
      <c r="C62" s="14"/>
      <c r="D62" s="17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</row>
    <row r="63" spans="1:81" ht="15.75" customHeight="1">
      <c r="A63" s="14"/>
      <c r="B63" s="14"/>
      <c r="C63" s="14"/>
      <c r="D63" s="17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</row>
    <row r="64" spans="1:81" ht="15.75" customHeight="1">
      <c r="A64" s="14"/>
      <c r="B64" s="14"/>
      <c r="C64" s="14"/>
      <c r="D64" s="17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</row>
    <row r="65" spans="1:80" ht="15.75" customHeight="1">
      <c r="A65" s="14"/>
      <c r="B65" s="14"/>
      <c r="C65" s="14"/>
      <c r="D65" s="17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</row>
    <row r="66" spans="1:80" ht="15.75" customHeight="1">
      <c r="A66" s="14"/>
      <c r="B66" s="14"/>
      <c r="C66" s="14"/>
      <c r="D66" s="17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</row>
    <row r="67" spans="1:80" ht="15.75" customHeight="1">
      <c r="A67" s="14"/>
      <c r="B67" s="14"/>
      <c r="C67" s="14"/>
      <c r="D67" s="17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</row>
    <row r="68" spans="1:80" ht="15.75" customHeight="1">
      <c r="A68" s="14"/>
      <c r="B68" s="14"/>
      <c r="C68" s="14"/>
      <c r="D68" s="17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</row>
    <row r="69" spans="1:80" ht="15.75" customHeight="1">
      <c r="A69" s="14"/>
      <c r="B69" s="14"/>
      <c r="C69" s="14"/>
      <c r="D69" s="17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</row>
    <row r="70" spans="1:80" ht="15.75" customHeight="1">
      <c r="A70" s="14"/>
      <c r="B70" s="14"/>
      <c r="C70" s="14"/>
      <c r="D70" s="17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</row>
    <row r="71" spans="1:80" ht="15.75" customHeight="1">
      <c r="A71" s="14"/>
      <c r="B71" s="14"/>
      <c r="C71" s="14"/>
      <c r="D71" s="17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</row>
    <row r="72" spans="1:80" ht="15.75" customHeight="1">
      <c r="A72" s="14"/>
      <c r="B72" s="14"/>
      <c r="C72" s="14"/>
      <c r="D72" s="17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</row>
    <row r="73" spans="1:80" ht="15.75" customHeight="1">
      <c r="A73" s="14"/>
      <c r="B73" s="14"/>
      <c r="C73" s="14"/>
      <c r="D73" s="17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</row>
    <row r="74" spans="1:80" ht="15.75" customHeight="1">
      <c r="A74" s="14"/>
      <c r="B74" s="14"/>
      <c r="C74" s="14"/>
      <c r="D74" s="17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</row>
    <row r="75" spans="1:80" ht="15.75" customHeight="1">
      <c r="A75" s="14"/>
      <c r="B75" s="14"/>
      <c r="C75" s="14"/>
      <c r="D75" s="17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</row>
    <row r="76" spans="1:80" ht="15.75" customHeight="1">
      <c r="A76" s="14"/>
      <c r="B76" s="14"/>
      <c r="C76" s="14"/>
      <c r="D76" s="17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</row>
    <row r="77" spans="1:80" ht="15.75" customHeight="1">
      <c r="A77" s="14"/>
      <c r="B77" s="14"/>
      <c r="C77" s="14"/>
      <c r="D77" s="17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</row>
    <row r="78" spans="1:80" ht="15.75" customHeight="1">
      <c r="A78" s="14"/>
      <c r="B78" s="14"/>
      <c r="C78" s="14"/>
      <c r="D78" s="17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</row>
    <row r="79" spans="1:80" ht="15.75" customHeight="1">
      <c r="A79" s="14"/>
      <c r="B79" s="14"/>
      <c r="C79" s="14"/>
      <c r="D79" s="17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</row>
    <row r="80" spans="1:80" ht="15.75" customHeight="1">
      <c r="A80" s="14"/>
      <c r="B80" s="14"/>
      <c r="C80" s="14"/>
      <c r="D80" s="17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</row>
    <row r="81" spans="1:80" ht="15.75" customHeight="1">
      <c r="A81" s="14"/>
      <c r="B81" s="14"/>
      <c r="C81" s="14"/>
      <c r="D81" s="17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</row>
    <row r="82" spans="1:80" ht="15.75" customHeight="1">
      <c r="A82" s="14"/>
      <c r="B82" s="14"/>
      <c r="C82" s="14"/>
      <c r="D82" s="17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</row>
    <row r="83" spans="1:80" ht="15.75" customHeight="1">
      <c r="A83" s="14"/>
      <c r="B83" s="14"/>
      <c r="C83" s="14"/>
      <c r="D83" s="17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</row>
    <row r="84" spans="1:80" ht="15.75" customHeight="1">
      <c r="A84" s="14"/>
      <c r="B84" s="14"/>
      <c r="C84" s="14"/>
      <c r="D84" s="17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</row>
    <row r="85" spans="1:80" ht="15.75" customHeight="1">
      <c r="A85" s="14"/>
      <c r="B85" s="14"/>
      <c r="C85" s="14"/>
      <c r="D85" s="17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</row>
    <row r="86" spans="1:80" ht="15.75" customHeight="1">
      <c r="A86" s="14"/>
      <c r="B86" s="14"/>
      <c r="C86" s="14"/>
      <c r="D86" s="17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</row>
    <row r="87" spans="1:80" ht="15.75" customHeight="1">
      <c r="A87" s="14"/>
      <c r="B87" s="14"/>
      <c r="C87" s="14"/>
      <c r="D87" s="17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</row>
    <row r="88" spans="1:80" ht="15.75" customHeight="1">
      <c r="A88" s="14"/>
      <c r="B88" s="14"/>
      <c r="C88" s="14"/>
      <c r="D88" s="17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</row>
    <row r="89" spans="1:80" ht="15.75" customHeight="1">
      <c r="A89" s="14"/>
      <c r="B89" s="14"/>
      <c r="C89" s="14"/>
      <c r="D89" s="17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</row>
    <row r="90" spans="1:80" ht="15.75" customHeight="1">
      <c r="A90" s="14"/>
      <c r="B90" s="14"/>
      <c r="C90" s="14"/>
      <c r="D90" s="17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</row>
    <row r="91" spans="1:80" ht="15.75" customHeight="1">
      <c r="A91" s="14"/>
      <c r="B91" s="14"/>
      <c r="C91" s="14"/>
      <c r="D91" s="17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</row>
    <row r="92" spans="1:80" ht="15.75" customHeight="1">
      <c r="A92" s="14"/>
      <c r="B92" s="14"/>
      <c r="C92" s="14"/>
      <c r="D92" s="17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</row>
    <row r="93" spans="1:80" ht="15.75" customHeight="1">
      <c r="A93" s="14"/>
      <c r="B93" s="14"/>
      <c r="C93" s="14"/>
      <c r="D93" s="17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</row>
    <row r="94" spans="1:80" ht="15.75" customHeight="1">
      <c r="A94" s="14"/>
      <c r="B94" s="14"/>
      <c r="C94" s="14"/>
      <c r="D94" s="17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</row>
    <row r="95" spans="1:80" ht="15.75" customHeight="1">
      <c r="A95" s="14"/>
      <c r="B95" s="14"/>
      <c r="C95" s="14"/>
      <c r="D95" s="17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</row>
    <row r="96" spans="1:80" ht="15.75" customHeight="1">
      <c r="A96" s="14"/>
      <c r="B96" s="14"/>
      <c r="C96" s="14"/>
      <c r="D96" s="17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</row>
    <row r="97" spans="1:80" ht="15.75" customHeight="1">
      <c r="A97" s="14"/>
      <c r="B97" s="14"/>
      <c r="C97" s="14"/>
      <c r="D97" s="17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</row>
    <row r="98" spans="1:80" ht="15.75" customHeight="1">
      <c r="A98" s="14"/>
      <c r="B98" s="14"/>
      <c r="C98" s="14"/>
      <c r="D98" s="17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</row>
    <row r="99" spans="1:80" ht="15.75" customHeight="1">
      <c r="A99" s="14"/>
      <c r="B99" s="14"/>
      <c r="C99" s="14"/>
      <c r="D99" s="17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</row>
    <row r="100" spans="1:80" ht="15.75" customHeight="1">
      <c r="A100" s="14"/>
      <c r="B100" s="14"/>
      <c r="C100" s="14"/>
      <c r="D100" s="17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</row>
    <row r="101" spans="1:80" ht="15.75" customHeight="1">
      <c r="A101" s="14"/>
      <c r="B101" s="14"/>
      <c r="C101" s="14"/>
      <c r="D101" s="17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</row>
    <row r="102" spans="1:80" ht="15.75" customHeight="1">
      <c r="A102" s="14"/>
      <c r="B102" s="14"/>
      <c r="C102" s="14"/>
      <c r="D102" s="17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</row>
    <row r="103" spans="1:80" ht="15.75" customHeight="1">
      <c r="A103" s="14"/>
      <c r="B103" s="14"/>
      <c r="C103" s="14"/>
      <c r="D103" s="17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</row>
    <row r="104" spans="1:80" ht="15.75" customHeight="1">
      <c r="A104" s="14"/>
      <c r="B104" s="14"/>
      <c r="C104" s="14"/>
      <c r="D104" s="17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</row>
    <row r="105" spans="1:80" ht="15.75" customHeight="1">
      <c r="A105" s="14"/>
      <c r="B105" s="14"/>
      <c r="C105" s="14"/>
      <c r="D105" s="17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</row>
    <row r="106" spans="1:80" ht="15.75" customHeight="1">
      <c r="A106" s="14"/>
      <c r="B106" s="14"/>
      <c r="C106" s="14"/>
      <c r="D106" s="17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</row>
    <row r="107" spans="1:80" ht="15.75" customHeight="1">
      <c r="A107" s="14"/>
      <c r="B107" s="14"/>
      <c r="C107" s="14"/>
      <c r="D107" s="17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</row>
    <row r="108" spans="1:80" ht="15.75" customHeight="1">
      <c r="A108" s="14"/>
      <c r="B108" s="14"/>
      <c r="C108" s="14"/>
      <c r="D108" s="17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</row>
    <row r="109" spans="1:80" ht="15.75" customHeight="1">
      <c r="A109" s="14"/>
      <c r="B109" s="14"/>
      <c r="C109" s="14"/>
      <c r="D109" s="17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</row>
    <row r="110" spans="1:80" ht="15.75" customHeight="1">
      <c r="A110" s="14"/>
      <c r="B110" s="14"/>
      <c r="C110" s="14"/>
      <c r="D110" s="17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</row>
    <row r="111" spans="1:80" ht="15.75" customHeight="1">
      <c r="A111" s="14"/>
      <c r="B111" s="14"/>
      <c r="C111" s="14"/>
      <c r="D111" s="17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</row>
    <row r="112" spans="1:80" ht="15.75" customHeight="1">
      <c r="A112" s="14"/>
      <c r="B112" s="14"/>
      <c r="C112" s="14"/>
      <c r="D112" s="17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</row>
    <row r="113" spans="1:80" ht="15.75" customHeight="1">
      <c r="A113" s="14"/>
      <c r="B113" s="14"/>
      <c r="C113" s="14"/>
      <c r="D113" s="17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</row>
    <row r="114" spans="1:80" ht="15.75" customHeight="1">
      <c r="A114" s="14"/>
      <c r="B114" s="14"/>
      <c r="C114" s="14"/>
      <c r="D114" s="17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</row>
    <row r="115" spans="1:80" ht="15.75" customHeight="1">
      <c r="A115" s="14"/>
      <c r="B115" s="14"/>
      <c r="C115" s="14"/>
      <c r="D115" s="17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</row>
    <row r="116" spans="1:80" ht="15.75" customHeight="1">
      <c r="A116" s="14"/>
      <c r="B116" s="14"/>
      <c r="C116" s="14"/>
      <c r="D116" s="17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</row>
    <row r="117" spans="1:80" ht="15.75" customHeight="1">
      <c r="A117" s="14"/>
      <c r="B117" s="14"/>
      <c r="C117" s="14"/>
      <c r="D117" s="17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</row>
    <row r="118" spans="1:80" ht="15.75" customHeight="1">
      <c r="A118" s="14"/>
      <c r="B118" s="14"/>
      <c r="C118" s="14"/>
      <c r="D118" s="17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</row>
    <row r="119" spans="1:80" ht="15.75" customHeight="1">
      <c r="A119" s="14"/>
      <c r="B119" s="14"/>
      <c r="C119" s="14"/>
      <c r="D119" s="17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</row>
    <row r="120" spans="1:80" ht="15.75" customHeight="1">
      <c r="A120" s="14"/>
      <c r="B120" s="14"/>
      <c r="C120" s="14"/>
      <c r="D120" s="17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</row>
    <row r="121" spans="1:80" ht="15.75" customHeight="1">
      <c r="A121" s="14"/>
      <c r="B121" s="14"/>
      <c r="C121" s="14"/>
      <c r="D121" s="17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</row>
    <row r="122" spans="1:80" ht="15.75" customHeight="1">
      <c r="A122" s="14"/>
      <c r="B122" s="14"/>
      <c r="C122" s="14"/>
      <c r="D122" s="17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</row>
    <row r="123" spans="1:80" ht="15.75" customHeight="1">
      <c r="A123" s="14"/>
      <c r="B123" s="14"/>
      <c r="C123" s="14"/>
      <c r="D123" s="17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</row>
    <row r="124" spans="1:80" ht="15.75" customHeight="1">
      <c r="A124" s="14"/>
      <c r="B124" s="14"/>
      <c r="C124" s="14"/>
      <c r="D124" s="17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</row>
    <row r="125" spans="1:80" ht="15.75" customHeight="1">
      <c r="A125" s="14"/>
      <c r="B125" s="14"/>
      <c r="C125" s="14"/>
      <c r="D125" s="17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</row>
    <row r="126" spans="1:80" ht="15.75" customHeight="1">
      <c r="A126" s="14"/>
      <c r="B126" s="14"/>
      <c r="C126" s="14"/>
      <c r="D126" s="17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</row>
    <row r="127" spans="1:80" ht="15.75" customHeight="1">
      <c r="A127" s="14"/>
      <c r="B127" s="14"/>
      <c r="C127" s="14"/>
      <c r="D127" s="17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</row>
    <row r="128" spans="1:80" ht="15.75" customHeight="1">
      <c r="A128" s="14"/>
      <c r="B128" s="14"/>
      <c r="C128" s="14"/>
      <c r="D128" s="17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</row>
    <row r="129" spans="1:80" ht="15.75" customHeight="1">
      <c r="A129" s="14"/>
      <c r="B129" s="14"/>
      <c r="C129" s="14"/>
      <c r="D129" s="17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</row>
    <row r="130" spans="1:80" ht="15.75" customHeight="1">
      <c r="A130" s="14"/>
      <c r="B130" s="14"/>
      <c r="C130" s="14"/>
      <c r="D130" s="17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</row>
    <row r="131" spans="1:80" ht="15.75" customHeight="1">
      <c r="A131" s="14"/>
      <c r="B131" s="14"/>
      <c r="C131" s="14"/>
      <c r="D131" s="17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</row>
    <row r="132" spans="1:80" ht="15.75" customHeight="1">
      <c r="A132" s="14"/>
      <c r="B132" s="14"/>
      <c r="C132" s="14"/>
      <c r="D132" s="17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</row>
    <row r="133" spans="1:80" ht="15.75" customHeight="1">
      <c r="A133" s="14"/>
      <c r="B133" s="14"/>
      <c r="C133" s="14"/>
      <c r="D133" s="17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</row>
    <row r="134" spans="1:80" ht="15.75" customHeight="1">
      <c r="A134" s="14"/>
      <c r="B134" s="14"/>
      <c r="C134" s="14"/>
      <c r="D134" s="17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</row>
    <row r="135" spans="1:80" ht="15.75" customHeight="1">
      <c r="A135" s="14"/>
      <c r="B135" s="14"/>
      <c r="C135" s="14"/>
      <c r="D135" s="17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</row>
    <row r="136" spans="1:80" ht="15.75" customHeight="1">
      <c r="A136" s="14"/>
      <c r="B136" s="14"/>
      <c r="C136" s="14"/>
      <c r="D136" s="17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</row>
    <row r="137" spans="1:80" ht="15.75" customHeight="1">
      <c r="A137" s="14"/>
      <c r="B137" s="14"/>
      <c r="C137" s="14"/>
      <c r="D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</row>
    <row r="138" spans="1:80" ht="15.75" customHeight="1">
      <c r="A138" s="14"/>
      <c r="B138" s="14"/>
      <c r="C138" s="14"/>
      <c r="D138" s="17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</row>
    <row r="139" spans="1:80" ht="15.75" customHeight="1">
      <c r="A139" s="14"/>
      <c r="B139" s="14"/>
      <c r="C139" s="14"/>
      <c r="D139" s="17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</row>
    <row r="140" spans="1:80" ht="15.75" customHeight="1">
      <c r="A140" s="14"/>
      <c r="B140" s="14"/>
      <c r="C140" s="14"/>
      <c r="D140" s="17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</row>
    <row r="141" spans="1:80" ht="15.75" customHeight="1">
      <c r="A141" s="14"/>
      <c r="B141" s="14"/>
      <c r="C141" s="14"/>
      <c r="D141" s="17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</row>
    <row r="142" spans="1:80" ht="15.75" customHeight="1">
      <c r="A142" s="14"/>
      <c r="B142" s="14"/>
      <c r="C142" s="14"/>
      <c r="D142" s="17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</row>
    <row r="143" spans="1:80" ht="15.75" customHeight="1">
      <c r="A143" s="14"/>
      <c r="B143" s="14"/>
      <c r="C143" s="14"/>
      <c r="D143" s="17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</row>
    <row r="144" spans="1:80" ht="15.75" customHeight="1">
      <c r="A144" s="14"/>
      <c r="B144" s="14"/>
      <c r="C144" s="14"/>
      <c r="D144" s="17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</row>
    <row r="145" spans="1:80" ht="15.75" customHeight="1">
      <c r="A145" s="14"/>
      <c r="B145" s="14"/>
      <c r="C145" s="14"/>
      <c r="D145" s="17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</row>
    <row r="146" spans="1:80" ht="15.75" customHeight="1">
      <c r="A146" s="14"/>
      <c r="B146" s="14"/>
      <c r="C146" s="14"/>
      <c r="D146" s="17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</row>
    <row r="147" spans="1:80" ht="15.75" customHeight="1">
      <c r="A147" s="14"/>
      <c r="B147" s="14"/>
      <c r="C147" s="14"/>
      <c r="D147" s="17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</row>
    <row r="148" spans="1:80" ht="15.75" customHeight="1">
      <c r="A148" s="14"/>
      <c r="B148" s="14"/>
      <c r="C148" s="14"/>
      <c r="D148" s="17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</row>
    <row r="149" spans="1:80" ht="15.75" customHeight="1">
      <c r="A149" s="14"/>
      <c r="B149" s="14"/>
      <c r="C149" s="14"/>
      <c r="D149" s="17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</row>
    <row r="150" spans="1:80" ht="15.75" customHeight="1">
      <c r="A150" s="14"/>
      <c r="B150" s="14"/>
      <c r="C150" s="14"/>
      <c r="D150" s="17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</row>
    <row r="151" spans="1:80" ht="15.75" customHeight="1">
      <c r="A151" s="14"/>
      <c r="B151" s="14"/>
      <c r="C151" s="14"/>
      <c r="D151" s="17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</row>
    <row r="152" spans="1:80" ht="15.75" customHeight="1">
      <c r="A152" s="14"/>
      <c r="B152" s="14"/>
      <c r="C152" s="14"/>
      <c r="D152" s="17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</row>
    <row r="153" spans="1:80" ht="15.75" customHeight="1">
      <c r="A153" s="14"/>
      <c r="B153" s="14"/>
      <c r="C153" s="14"/>
      <c r="D153" s="17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</row>
    <row r="154" spans="1:80" ht="15.75" customHeight="1">
      <c r="A154" s="14"/>
      <c r="B154" s="14"/>
      <c r="C154" s="14"/>
      <c r="D154" s="17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</row>
    <row r="155" spans="1:80" ht="15.75" customHeight="1">
      <c r="A155" s="14"/>
      <c r="B155" s="14"/>
      <c r="C155" s="14"/>
      <c r="D155" s="17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</row>
    <row r="156" spans="1:80" ht="15.75" customHeight="1">
      <c r="A156" s="14"/>
      <c r="B156" s="14"/>
      <c r="C156" s="14"/>
      <c r="D156" s="17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</row>
    <row r="157" spans="1:80" ht="15.75" customHeight="1">
      <c r="A157" s="14"/>
      <c r="B157" s="14"/>
      <c r="C157" s="14"/>
      <c r="D157" s="17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</row>
    <row r="158" spans="1:80" ht="15.75" customHeight="1">
      <c r="A158" s="14"/>
      <c r="B158" s="14"/>
      <c r="C158" s="14"/>
      <c r="D158" s="17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</row>
    <row r="159" spans="1:80" ht="15.75" customHeight="1">
      <c r="A159" s="14"/>
      <c r="B159" s="14"/>
      <c r="C159" s="14"/>
      <c r="D159" s="17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</row>
    <row r="160" spans="1:80" ht="15.75" customHeight="1">
      <c r="A160" s="14"/>
      <c r="B160" s="14"/>
      <c r="C160" s="14"/>
      <c r="D160" s="17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</row>
    <row r="161" spans="1:80" ht="15.75" customHeight="1">
      <c r="A161" s="14"/>
      <c r="B161" s="14"/>
      <c r="C161" s="14"/>
      <c r="D161" s="17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</row>
    <row r="162" spans="1:80" ht="15.75" customHeight="1">
      <c r="A162" s="14"/>
      <c r="B162" s="14"/>
      <c r="C162" s="14"/>
      <c r="D162" s="17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</row>
    <row r="163" spans="1:80" ht="15.75" customHeight="1">
      <c r="A163" s="14"/>
      <c r="B163" s="14"/>
      <c r="C163" s="14"/>
      <c r="D163" s="17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</row>
    <row r="164" spans="1:80" ht="15.75" customHeight="1">
      <c r="A164" s="14"/>
      <c r="B164" s="14"/>
      <c r="C164" s="14"/>
      <c r="D164" s="17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</row>
    <row r="165" spans="1:80" ht="15.75" customHeight="1">
      <c r="A165" s="14"/>
      <c r="B165" s="14"/>
      <c r="C165" s="14"/>
      <c r="D165" s="17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</row>
    <row r="166" spans="1:80" ht="15.75" customHeight="1">
      <c r="A166" s="14"/>
      <c r="B166" s="14"/>
      <c r="C166" s="14"/>
      <c r="D166" s="17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</row>
    <row r="167" spans="1:80" ht="15.75" customHeight="1">
      <c r="A167" s="14"/>
      <c r="B167" s="14"/>
      <c r="C167" s="14"/>
      <c r="D167" s="17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</row>
    <row r="168" spans="1:80" ht="15.75" customHeight="1">
      <c r="A168" s="14"/>
      <c r="B168" s="14"/>
      <c r="C168" s="14"/>
      <c r="D168" s="17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</row>
    <row r="169" spans="1:80" ht="15.75" customHeight="1">
      <c r="A169" s="14"/>
      <c r="B169" s="14"/>
      <c r="C169" s="14"/>
      <c r="D169" s="17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</row>
    <row r="170" spans="1:80" ht="15.75" customHeight="1">
      <c r="A170" s="14"/>
      <c r="B170" s="14"/>
      <c r="C170" s="14"/>
      <c r="D170" s="17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</row>
    <row r="171" spans="1:80" ht="15.75" customHeight="1">
      <c r="A171" s="14"/>
      <c r="B171" s="14"/>
      <c r="C171" s="14"/>
      <c r="D171" s="17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</row>
    <row r="172" spans="1:80" ht="15.75" customHeight="1">
      <c r="A172" s="14"/>
      <c r="B172" s="14"/>
      <c r="C172" s="14"/>
      <c r="D172" s="17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</row>
    <row r="173" spans="1:80" ht="15.75" customHeight="1">
      <c r="A173" s="14"/>
      <c r="B173" s="14"/>
      <c r="C173" s="14"/>
      <c r="D173" s="17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</row>
    <row r="174" spans="1:80" ht="15.75" customHeight="1">
      <c r="A174" s="14"/>
      <c r="B174" s="14"/>
      <c r="C174" s="14"/>
      <c r="D174" s="17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</row>
    <row r="175" spans="1:80" ht="15.75" customHeight="1">
      <c r="A175" s="14"/>
      <c r="B175" s="14"/>
      <c r="C175" s="14"/>
      <c r="D175" s="17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</row>
    <row r="176" spans="1:80" ht="15.75" customHeight="1">
      <c r="A176" s="14"/>
      <c r="B176" s="14"/>
      <c r="C176" s="14"/>
      <c r="D176" s="17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</row>
    <row r="177" spans="1:80" ht="15.75" customHeight="1">
      <c r="A177" s="14"/>
      <c r="B177" s="14"/>
      <c r="C177" s="14"/>
      <c r="D177" s="17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</row>
    <row r="178" spans="1:80" ht="15.75" customHeight="1">
      <c r="A178" s="14"/>
      <c r="B178" s="14"/>
      <c r="C178" s="14"/>
      <c r="D178" s="17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</row>
    <row r="179" spans="1:80" ht="15.75" customHeight="1">
      <c r="A179" s="14"/>
      <c r="B179" s="14"/>
      <c r="C179" s="14"/>
      <c r="D179" s="17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</row>
    <row r="180" spans="1:80" ht="15.75" customHeight="1">
      <c r="A180" s="14"/>
      <c r="B180" s="14"/>
      <c r="C180" s="14"/>
      <c r="D180" s="17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</row>
    <row r="181" spans="1:80" ht="15.75" customHeight="1">
      <c r="A181" s="14"/>
      <c r="B181" s="14"/>
      <c r="C181" s="14"/>
      <c r="D181" s="17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</row>
    <row r="182" spans="1:80" ht="15.75" customHeight="1">
      <c r="A182" s="14"/>
      <c r="B182" s="14"/>
      <c r="C182" s="14"/>
      <c r="D182" s="17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</row>
    <row r="183" spans="1:80" ht="15.75" customHeight="1">
      <c r="A183" s="14"/>
      <c r="B183" s="14"/>
      <c r="C183" s="14"/>
      <c r="D183" s="17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</row>
    <row r="184" spans="1:80" ht="15.75" customHeight="1">
      <c r="A184" s="14"/>
      <c r="B184" s="14"/>
      <c r="C184" s="14"/>
      <c r="D184" s="17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</row>
    <row r="185" spans="1:80" ht="15.75" customHeight="1">
      <c r="A185" s="14"/>
      <c r="B185" s="14"/>
      <c r="C185" s="14"/>
      <c r="D185" s="17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</row>
    <row r="186" spans="1:80" ht="15.75" customHeight="1">
      <c r="A186" s="14"/>
      <c r="B186" s="14"/>
      <c r="C186" s="14"/>
      <c r="D186" s="17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</row>
    <row r="187" spans="1:80" ht="15.75" customHeight="1">
      <c r="A187" s="14"/>
      <c r="B187" s="14"/>
      <c r="C187" s="14"/>
      <c r="D187" s="17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</row>
    <row r="188" spans="1:80" ht="15.75" customHeight="1">
      <c r="A188" s="14"/>
      <c r="B188" s="14"/>
      <c r="C188" s="14"/>
      <c r="D188" s="17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</row>
    <row r="189" spans="1:80" ht="15.75" customHeight="1">
      <c r="A189" s="14"/>
      <c r="B189" s="14"/>
      <c r="C189" s="14"/>
      <c r="D189" s="17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</row>
    <row r="190" spans="1:80" ht="15.75" customHeight="1">
      <c r="A190" s="14"/>
      <c r="B190" s="14"/>
      <c r="C190" s="14"/>
      <c r="D190" s="17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</row>
    <row r="191" spans="1:80" ht="15.75" customHeight="1">
      <c r="A191" s="14"/>
      <c r="B191" s="14"/>
      <c r="C191" s="14"/>
      <c r="D191" s="17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</row>
    <row r="192" spans="1:80" ht="15.75" customHeight="1">
      <c r="A192" s="14"/>
      <c r="B192" s="14"/>
      <c r="C192" s="14"/>
      <c r="D192" s="17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</row>
    <row r="193" spans="1:80" ht="15.75" customHeight="1">
      <c r="A193" s="14"/>
      <c r="B193" s="14"/>
      <c r="C193" s="14"/>
      <c r="D193" s="17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</row>
    <row r="194" spans="1:80" ht="15.75" customHeight="1">
      <c r="A194" s="14"/>
      <c r="B194" s="14"/>
      <c r="C194" s="14"/>
      <c r="D194" s="17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</row>
    <row r="195" spans="1:80" ht="15.75" customHeight="1">
      <c r="A195" s="14"/>
      <c r="B195" s="14"/>
      <c r="C195" s="14"/>
      <c r="D195" s="17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</row>
    <row r="196" spans="1:80" ht="15.75" customHeight="1">
      <c r="A196" s="14"/>
      <c r="B196" s="14"/>
      <c r="C196" s="14"/>
      <c r="D196" s="17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</row>
    <row r="197" spans="1:80" ht="15.75" customHeight="1">
      <c r="A197" s="14"/>
      <c r="B197" s="14"/>
      <c r="C197" s="14"/>
      <c r="D197" s="17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</row>
    <row r="198" spans="1:80" ht="15.75" customHeight="1">
      <c r="A198" s="14"/>
      <c r="B198" s="14"/>
      <c r="C198" s="14"/>
      <c r="D198" s="17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</row>
    <row r="199" spans="1:80" ht="15.75" customHeight="1">
      <c r="A199" s="14"/>
      <c r="B199" s="14"/>
      <c r="C199" s="14"/>
      <c r="D199" s="17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</row>
    <row r="200" spans="1:80" ht="15.75" customHeight="1">
      <c r="A200" s="14"/>
      <c r="B200" s="14"/>
      <c r="C200" s="14"/>
      <c r="D200" s="17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</row>
    <row r="201" spans="1:80" ht="15.75" customHeight="1">
      <c r="A201" s="14"/>
      <c r="B201" s="14"/>
      <c r="C201" s="14"/>
      <c r="D201" s="17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</row>
    <row r="202" spans="1:80" ht="15.75" customHeight="1">
      <c r="A202" s="14"/>
      <c r="B202" s="14"/>
      <c r="C202" s="14"/>
      <c r="D202" s="17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</row>
    <row r="203" spans="1:80" ht="15.75" customHeight="1">
      <c r="A203" s="14"/>
      <c r="B203" s="14"/>
      <c r="C203" s="14"/>
      <c r="D203" s="17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</row>
    <row r="204" spans="1:80" ht="15.75" customHeight="1">
      <c r="A204" s="14"/>
      <c r="B204" s="14"/>
      <c r="C204" s="14"/>
      <c r="D204" s="17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</row>
    <row r="205" spans="1:80" ht="15.75" customHeight="1">
      <c r="A205" s="14"/>
      <c r="B205" s="14"/>
      <c r="C205" s="14"/>
      <c r="D205" s="17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</row>
    <row r="206" spans="1:80" ht="15.75" customHeight="1">
      <c r="A206" s="14"/>
      <c r="B206" s="14"/>
      <c r="C206" s="14"/>
      <c r="D206" s="17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</row>
    <row r="207" spans="1:80" ht="15.75" customHeight="1">
      <c r="A207" s="14"/>
      <c r="B207" s="14"/>
      <c r="C207" s="14"/>
      <c r="D207" s="17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</row>
    <row r="208" spans="1:80" ht="15.75" customHeight="1">
      <c r="A208" s="14"/>
      <c r="B208" s="14"/>
      <c r="C208" s="14"/>
      <c r="D208" s="17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</row>
    <row r="209" spans="1:80" ht="15.75" customHeight="1">
      <c r="A209" s="14"/>
      <c r="B209" s="14"/>
      <c r="C209" s="14"/>
      <c r="D209" s="17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</row>
    <row r="210" spans="1:80" ht="15.75" customHeight="1">
      <c r="A210" s="14"/>
      <c r="B210" s="14"/>
      <c r="C210" s="14"/>
      <c r="D210" s="17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</row>
    <row r="211" spans="1:80" ht="15.75" customHeight="1">
      <c r="A211" s="14"/>
      <c r="B211" s="14"/>
      <c r="C211" s="14"/>
      <c r="D211" s="17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</row>
    <row r="212" spans="1:80" ht="15.75" customHeight="1">
      <c r="A212" s="14"/>
      <c r="B212" s="14"/>
      <c r="C212" s="14"/>
      <c r="D212" s="17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</row>
    <row r="213" spans="1:80" ht="15.75" customHeight="1">
      <c r="A213" s="14"/>
      <c r="B213" s="14"/>
      <c r="C213" s="14"/>
      <c r="D213" s="17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</row>
    <row r="214" spans="1:80" ht="15.75" customHeight="1">
      <c r="A214" s="14"/>
      <c r="B214" s="14"/>
      <c r="C214" s="14"/>
      <c r="D214" s="17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</row>
    <row r="215" spans="1:80" ht="15.75" customHeight="1">
      <c r="A215" s="14"/>
      <c r="B215" s="14"/>
      <c r="C215" s="14"/>
      <c r="D215" s="17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</row>
    <row r="216" spans="1:80" ht="15.75" customHeight="1">
      <c r="A216" s="14"/>
      <c r="B216" s="14"/>
      <c r="C216" s="14"/>
      <c r="D216" s="17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</row>
    <row r="217" spans="1:80" ht="15.75" customHeight="1">
      <c r="A217" s="14"/>
      <c r="B217" s="14"/>
      <c r="C217" s="14"/>
      <c r="D217" s="17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</row>
    <row r="218" spans="1:80" ht="15.75" customHeight="1">
      <c r="A218" s="14"/>
      <c r="B218" s="14"/>
      <c r="C218" s="14"/>
      <c r="D218" s="17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</row>
    <row r="219" spans="1:80" ht="15.75" customHeight="1">
      <c r="A219" s="14"/>
      <c r="B219" s="14"/>
      <c r="C219" s="14"/>
      <c r="D219" s="17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</row>
    <row r="220" spans="1:80" ht="15.75" customHeight="1">
      <c r="A220" s="14"/>
      <c r="B220" s="14"/>
      <c r="C220" s="14"/>
      <c r="D220" s="17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</row>
    <row r="221" spans="1:80" ht="15.75" customHeight="1">
      <c r="A221" s="14"/>
      <c r="B221" s="14"/>
      <c r="C221" s="14"/>
      <c r="D221" s="17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</row>
    <row r="222" spans="1:80" ht="15.75" customHeight="1">
      <c r="A222" s="14"/>
      <c r="B222" s="14"/>
      <c r="C222" s="14"/>
      <c r="D222" s="17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</row>
    <row r="223" spans="1:80" ht="15.75" customHeight="1">
      <c r="A223" s="14"/>
      <c r="B223" s="14"/>
      <c r="C223" s="14"/>
      <c r="D223" s="17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</row>
    <row r="224" spans="1:80" ht="15.75" customHeight="1">
      <c r="A224" s="14"/>
      <c r="B224" s="14"/>
      <c r="C224" s="14"/>
      <c r="D224" s="17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</row>
    <row r="225" spans="1:80" ht="15.75" customHeight="1">
      <c r="A225" s="14"/>
      <c r="B225" s="14"/>
      <c r="C225" s="14"/>
      <c r="D225" s="17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</row>
    <row r="226" spans="1:80" ht="15.75" customHeight="1">
      <c r="A226" s="14"/>
      <c r="B226" s="14"/>
      <c r="C226" s="14"/>
      <c r="D226" s="17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</row>
    <row r="227" spans="1:80" ht="15.75" customHeight="1">
      <c r="A227" s="14"/>
      <c r="B227" s="14"/>
      <c r="C227" s="14"/>
      <c r="D227" s="17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</row>
    <row r="228" spans="1:80" ht="15.75" customHeight="1">
      <c r="A228" s="14"/>
      <c r="B228" s="14"/>
      <c r="C228" s="14"/>
      <c r="D228" s="17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</row>
    <row r="229" spans="1:80" ht="15.75" customHeight="1">
      <c r="A229" s="14"/>
      <c r="B229" s="14"/>
      <c r="C229" s="14"/>
      <c r="D229" s="17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</row>
    <row r="230" spans="1:80" ht="15.75" customHeight="1">
      <c r="A230" s="14"/>
      <c r="B230" s="14"/>
      <c r="C230" s="14"/>
      <c r="D230" s="17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</row>
    <row r="231" spans="1:80" ht="15.75" customHeight="1">
      <c r="A231" s="14"/>
      <c r="B231" s="14"/>
      <c r="C231" s="14"/>
      <c r="D231" s="17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</row>
    <row r="232" spans="1:80" ht="15.75" customHeight="1">
      <c r="A232" s="14"/>
      <c r="B232" s="14"/>
      <c r="C232" s="14"/>
      <c r="D232" s="17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</row>
    <row r="233" spans="1:80" ht="15.75" customHeight="1">
      <c r="A233" s="14"/>
      <c r="B233" s="14"/>
      <c r="C233" s="14"/>
      <c r="D233" s="17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</row>
    <row r="234" spans="1:80" ht="15.75" customHeight="1">
      <c r="A234" s="14"/>
      <c r="B234" s="14"/>
      <c r="C234" s="14"/>
      <c r="D234" s="17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</row>
    <row r="235" spans="1:80" ht="15.75" customHeight="1">
      <c r="A235" s="14"/>
      <c r="B235" s="14"/>
      <c r="C235" s="14"/>
      <c r="D235" s="17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</row>
    <row r="236" spans="1:80" ht="15.75" customHeight="1">
      <c r="A236" s="14"/>
      <c r="B236" s="14"/>
      <c r="C236" s="14"/>
      <c r="D236" s="17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</row>
    <row r="237" spans="1:80" ht="15.75" customHeight="1">
      <c r="A237" s="14"/>
      <c r="B237" s="14"/>
      <c r="C237" s="14"/>
      <c r="D237" s="17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</row>
    <row r="238" spans="1:80" ht="15.75" customHeight="1">
      <c r="A238" s="14"/>
      <c r="B238" s="14"/>
      <c r="C238" s="14"/>
      <c r="D238" s="17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</row>
    <row r="239" spans="1:80" ht="15.75" customHeight="1">
      <c r="A239" s="14"/>
      <c r="B239" s="14"/>
      <c r="C239" s="14"/>
      <c r="D239" s="17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</row>
    <row r="240" spans="1:80" ht="15.75" customHeight="1">
      <c r="A240" s="14"/>
      <c r="B240" s="14"/>
      <c r="C240" s="14"/>
      <c r="D240" s="17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</row>
    <row r="241" spans="1:80" ht="15.75" customHeight="1">
      <c r="A241" s="14"/>
      <c r="B241" s="14"/>
      <c r="C241" s="14"/>
      <c r="D241" s="17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</row>
    <row r="242" spans="1:80" ht="15.75" customHeight="1">
      <c r="A242" s="14"/>
      <c r="B242" s="14"/>
      <c r="C242" s="14"/>
      <c r="D242" s="17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</row>
    <row r="243" spans="1:80" ht="15.75" customHeight="1">
      <c r="A243" s="14"/>
      <c r="B243" s="14"/>
      <c r="C243" s="14"/>
      <c r="D243" s="17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</row>
    <row r="244" spans="1:80" ht="15.75" customHeight="1">
      <c r="A244" s="14"/>
      <c r="B244" s="14"/>
      <c r="C244" s="14"/>
      <c r="D244" s="17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</row>
    <row r="245" spans="1:80" ht="15.75" customHeight="1">
      <c r="A245" s="14"/>
      <c r="B245" s="14"/>
      <c r="C245" s="14"/>
      <c r="D245" s="17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</row>
    <row r="246" spans="1:80" ht="15.75" customHeight="1">
      <c r="A246" s="14"/>
      <c r="B246" s="14"/>
      <c r="C246" s="14"/>
      <c r="D246" s="17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</row>
    <row r="247" spans="1:80" ht="15.75" customHeight="1">
      <c r="A247" s="14"/>
      <c r="B247" s="14"/>
      <c r="C247" s="14"/>
      <c r="D247" s="17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</row>
    <row r="248" spans="1:80" ht="15.75" customHeight="1">
      <c r="A248" s="14"/>
      <c r="B248" s="14"/>
      <c r="C248" s="14"/>
      <c r="D248" s="17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</row>
    <row r="249" spans="1:80" ht="15.75" customHeight="1">
      <c r="A249" s="14"/>
      <c r="B249" s="14"/>
      <c r="C249" s="14"/>
      <c r="D249" s="17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</row>
    <row r="250" spans="1:80" ht="15.75" customHeight="1">
      <c r="A250" s="14"/>
      <c r="B250" s="14"/>
      <c r="C250" s="14"/>
      <c r="D250" s="17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</row>
    <row r="251" spans="1:80" ht="15.75" customHeight="1">
      <c r="A251" s="14"/>
      <c r="B251" s="14"/>
      <c r="C251" s="14"/>
      <c r="D251" s="17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</row>
    <row r="252" spans="1:80" ht="15.75" customHeight="1">
      <c r="A252" s="14"/>
      <c r="B252" s="14"/>
      <c r="C252" s="14"/>
      <c r="D252" s="17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</row>
    <row r="253" spans="1:80" ht="15.75" customHeight="1">
      <c r="A253" s="14"/>
      <c r="B253" s="14"/>
      <c r="C253" s="14"/>
      <c r="D253" s="17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</row>
    <row r="254" spans="1:80" ht="15.75" customHeight="1">
      <c r="A254" s="14"/>
      <c r="B254" s="14"/>
      <c r="C254" s="14"/>
      <c r="D254" s="17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</row>
    <row r="255" spans="1:80" ht="15.75" customHeight="1">
      <c r="A255" s="14"/>
      <c r="B255" s="14"/>
      <c r="C255" s="14"/>
      <c r="D255" s="17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</row>
    <row r="256" spans="1:80" ht="15.75" customHeight="1">
      <c r="A256" s="14"/>
      <c r="B256" s="14"/>
      <c r="C256" s="14"/>
      <c r="D256" s="17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</row>
    <row r="257" spans="1:80" ht="15.75" customHeight="1">
      <c r="A257" s="14"/>
      <c r="B257" s="14"/>
      <c r="C257" s="14"/>
      <c r="D257" s="17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</row>
    <row r="258" spans="1:80" ht="15.75" customHeight="1">
      <c r="A258" s="14"/>
      <c r="B258" s="14"/>
      <c r="C258" s="14"/>
      <c r="D258" s="17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</row>
    <row r="259" spans="1:80" ht="15.75" customHeight="1">
      <c r="A259" s="14"/>
      <c r="B259" s="14"/>
      <c r="C259" s="14"/>
      <c r="D259" s="17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</row>
    <row r="260" spans="1:80" ht="15.75" customHeight="1">
      <c r="A260" s="14"/>
      <c r="B260" s="14"/>
      <c r="C260" s="14"/>
      <c r="D260" s="17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</row>
    <row r="261" spans="1:80" ht="15.75" customHeight="1">
      <c r="A261" s="14"/>
      <c r="B261" s="14"/>
      <c r="C261" s="14"/>
      <c r="D261" s="17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</row>
    <row r="262" spans="1:80" ht="15.75" customHeight="1">
      <c r="A262" s="14"/>
      <c r="B262" s="14"/>
      <c r="C262" s="14"/>
      <c r="D262" s="17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</row>
    <row r="263" spans="1:80" ht="15.75" customHeight="1">
      <c r="A263" s="14"/>
      <c r="B263" s="14"/>
      <c r="C263" s="14"/>
      <c r="D263" s="17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</row>
    <row r="264" spans="1:80" ht="15.75" customHeight="1">
      <c r="A264" s="14"/>
      <c r="B264" s="14"/>
      <c r="C264" s="14"/>
      <c r="D264" s="17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</row>
    <row r="265" spans="1:80" ht="15.75" customHeight="1">
      <c r="A265" s="14"/>
      <c r="B265" s="14"/>
      <c r="C265" s="14"/>
      <c r="D265" s="17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</row>
    <row r="266" spans="1:80" ht="15.75" customHeight="1">
      <c r="A266" s="14"/>
      <c r="B266" s="14"/>
      <c r="C266" s="14"/>
      <c r="D266" s="17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</row>
    <row r="267" spans="1:80" ht="15.75" customHeight="1">
      <c r="A267" s="14"/>
      <c r="B267" s="14"/>
      <c r="C267" s="14"/>
      <c r="D267" s="17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</row>
    <row r="268" spans="1:80" ht="15.75" customHeight="1">
      <c r="A268" s="14"/>
      <c r="B268" s="14"/>
      <c r="C268" s="14"/>
      <c r="D268" s="17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</row>
    <row r="269" spans="1:80" ht="15.75" customHeight="1">
      <c r="A269" s="14"/>
      <c r="B269" s="14"/>
      <c r="C269" s="14"/>
      <c r="D269" s="17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</row>
    <row r="270" spans="1:80" ht="15.75" customHeight="1">
      <c r="A270" s="14"/>
      <c r="B270" s="14"/>
      <c r="C270" s="14"/>
      <c r="D270" s="17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</row>
    <row r="271" spans="1:80" ht="15.75" customHeight="1">
      <c r="A271" s="14"/>
      <c r="B271" s="14"/>
      <c r="C271" s="14"/>
      <c r="D271" s="17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</row>
    <row r="272" spans="1:80" ht="15.75" customHeight="1">
      <c r="A272" s="14"/>
      <c r="B272" s="14"/>
      <c r="C272" s="14"/>
      <c r="D272" s="17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</row>
    <row r="273" spans="1:80" ht="15.75" customHeight="1">
      <c r="A273" s="14"/>
      <c r="B273" s="14"/>
      <c r="C273" s="14"/>
      <c r="D273" s="17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</row>
    <row r="274" spans="1:80" ht="15.75" customHeight="1">
      <c r="A274" s="14"/>
      <c r="B274" s="14"/>
      <c r="C274" s="14"/>
      <c r="D274" s="17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</row>
    <row r="275" spans="1:80" ht="15.75" customHeight="1">
      <c r="A275" s="14"/>
      <c r="B275" s="14"/>
      <c r="C275" s="14"/>
      <c r="D275" s="17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</row>
    <row r="276" spans="1:80" ht="15.75" customHeight="1">
      <c r="A276" s="14"/>
      <c r="B276" s="14"/>
      <c r="C276" s="14"/>
      <c r="D276" s="17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</row>
    <row r="277" spans="1:80" ht="15.75" customHeight="1">
      <c r="A277" s="14"/>
      <c r="B277" s="14"/>
      <c r="C277" s="14"/>
      <c r="D277" s="17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</row>
    <row r="278" spans="1:80" ht="15.75" customHeight="1">
      <c r="A278" s="14"/>
      <c r="B278" s="14"/>
      <c r="C278" s="14"/>
      <c r="D278" s="17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</row>
    <row r="279" spans="1:80" ht="15.75" customHeight="1">
      <c r="A279" s="14"/>
      <c r="B279" s="14"/>
      <c r="C279" s="14"/>
      <c r="D279" s="17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</row>
    <row r="280" spans="1:80" ht="15.75" customHeight="1">
      <c r="A280" s="14"/>
      <c r="B280" s="14"/>
      <c r="C280" s="14"/>
      <c r="D280" s="17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</row>
    <row r="281" spans="1:80" ht="15.75" customHeight="1">
      <c r="A281" s="14"/>
      <c r="B281" s="14"/>
      <c r="C281" s="14"/>
      <c r="D281" s="17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</row>
    <row r="282" spans="1:80" ht="15.75" customHeight="1">
      <c r="A282" s="14"/>
      <c r="B282" s="14"/>
      <c r="C282" s="14"/>
      <c r="D282" s="17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</row>
    <row r="283" spans="1:80" ht="15.75" customHeight="1">
      <c r="A283" s="14"/>
      <c r="B283" s="14"/>
      <c r="C283" s="14"/>
      <c r="D283" s="17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</row>
    <row r="284" spans="1:80" ht="15.75" customHeight="1">
      <c r="A284" s="14"/>
      <c r="B284" s="14"/>
      <c r="C284" s="14"/>
      <c r="D284" s="17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</row>
    <row r="285" spans="1:80" ht="15.75" customHeight="1">
      <c r="A285" s="14"/>
      <c r="B285" s="14"/>
      <c r="C285" s="14"/>
      <c r="D285" s="17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</row>
    <row r="286" spans="1:80" ht="15.75" customHeight="1">
      <c r="A286" s="14"/>
      <c r="B286" s="14"/>
      <c r="C286" s="14"/>
      <c r="D286" s="17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</row>
    <row r="287" spans="1:80" ht="15.75" customHeight="1">
      <c r="A287" s="14"/>
      <c r="B287" s="14"/>
      <c r="C287" s="14"/>
      <c r="D287" s="17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</row>
    <row r="288" spans="1:80" ht="15.75" customHeight="1">
      <c r="A288" s="14"/>
      <c r="B288" s="14"/>
      <c r="C288" s="14"/>
      <c r="D288" s="17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</row>
    <row r="289" spans="1:166" ht="15.75" customHeight="1">
      <c r="A289" s="14"/>
      <c r="B289" s="14"/>
      <c r="C289" s="14"/>
      <c r="D289" s="18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</row>
    <row r="290" spans="1:166" ht="15.75" customHeight="1">
      <c r="A290" s="14"/>
      <c r="B290" s="14"/>
      <c r="C290" s="14"/>
      <c r="D290" s="18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</row>
    <row r="291" spans="1:166" ht="15.75" customHeight="1">
      <c r="A291" s="14"/>
      <c r="B291" s="14"/>
      <c r="C291" s="14"/>
      <c r="D291" s="18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</row>
    <row r="292" spans="1:166" ht="15.75" customHeight="1">
      <c r="A292" s="14"/>
      <c r="B292" s="14"/>
      <c r="C292" s="14"/>
      <c r="D292" s="18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</row>
    <row r="293" spans="1:166" ht="15.75" customHeight="1">
      <c r="A293" s="14"/>
      <c r="B293" s="14"/>
      <c r="C293" s="14"/>
      <c r="D293" s="18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</row>
    <row r="294" spans="1:166" ht="15.75" customHeight="1">
      <c r="A294" s="14"/>
      <c r="B294" s="14"/>
      <c r="C294" s="14"/>
      <c r="D294" s="18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</row>
    <row r="295" spans="1:166" ht="15.75" customHeight="1">
      <c r="A295" s="14"/>
      <c r="B295" s="14"/>
      <c r="C295" s="14"/>
      <c r="D295" s="18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</row>
    <row r="296" spans="1:166" ht="15.75" customHeight="1">
      <c r="A296" s="14"/>
      <c r="B296" s="14"/>
      <c r="C296" s="14"/>
      <c r="D296" s="18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</row>
    <row r="297" spans="1:166" ht="15.75" customHeight="1">
      <c r="A297" s="14"/>
      <c r="B297" s="14"/>
      <c r="C297" s="14"/>
      <c r="D297" s="18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</row>
    <row r="298" spans="1:166" ht="15.75" customHeight="1">
      <c r="A298" s="14"/>
      <c r="B298" s="14"/>
      <c r="C298" s="14"/>
      <c r="D298" s="18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</row>
    <row r="299" spans="1:166" ht="15.75" customHeight="1">
      <c r="A299" s="14"/>
      <c r="B299" s="14"/>
      <c r="C299" s="14"/>
      <c r="D299" s="18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</row>
    <row r="300" spans="1:166" ht="15.75" customHeight="1">
      <c r="A300" s="14"/>
      <c r="B300" s="14"/>
      <c r="C300" s="14"/>
      <c r="D300" s="18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</row>
    <row r="301" spans="1:166" ht="15.75" customHeight="1">
      <c r="A301" s="14"/>
      <c r="B301" s="14"/>
      <c r="C301" s="14"/>
      <c r="D301" s="18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</row>
    <row r="302" spans="1:166" ht="15.75" customHeight="1">
      <c r="A302" s="14"/>
      <c r="B302" s="14"/>
      <c r="C302" s="14"/>
      <c r="D302" s="18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</row>
    <row r="303" spans="1:166" ht="15.75" customHeight="1">
      <c r="A303" s="14"/>
      <c r="B303" s="14"/>
      <c r="C303" s="14"/>
      <c r="D303" s="18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</row>
    <row r="304" spans="1:166" ht="15.75" customHeight="1">
      <c r="FI304" s="6"/>
      <c r="FJ304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zoomScale="70" zoomScaleNormal="70" workbookViewId="0">
      <pane ySplit="1" topLeftCell="A2" activePane="bottomLeft" state="frozen"/>
      <selection pane="bottomLeft"/>
    </sheetView>
  </sheetViews>
  <sheetFormatPr defaultColWidth="23.5703125" defaultRowHeight="12.75"/>
  <cols>
    <col min="1" max="4" width="23.5703125" style="3"/>
    <col min="5" max="12" width="23.5703125" style="11"/>
  </cols>
  <sheetData>
    <row r="1" spans="1:12" s="9" customFormat="1" ht="140.25">
      <c r="A1" s="7" t="s">
        <v>0</v>
      </c>
      <c r="B1" s="7" t="s">
        <v>1</v>
      </c>
      <c r="C1" s="7" t="s">
        <v>2</v>
      </c>
      <c r="D1" s="8" t="s">
        <v>3</v>
      </c>
      <c r="E1" s="10" t="s">
        <v>92</v>
      </c>
      <c r="F1" s="10" t="s">
        <v>93</v>
      </c>
      <c r="G1" s="10" t="s">
        <v>94</v>
      </c>
      <c r="H1" s="10" t="s">
        <v>87</v>
      </c>
      <c r="I1" s="10" t="s">
        <v>88</v>
      </c>
      <c r="J1" s="10" t="s">
        <v>89</v>
      </c>
      <c r="K1" s="10" t="s">
        <v>90</v>
      </c>
      <c r="L1" s="10" t="s">
        <v>91</v>
      </c>
    </row>
    <row r="2" spans="1:12">
      <c r="A2" s="1" t="s">
        <v>79</v>
      </c>
      <c r="B2" s="1" t="s">
        <v>80</v>
      </c>
      <c r="C2" s="1">
        <v>53</v>
      </c>
      <c r="D2" s="1" t="s">
        <v>79</v>
      </c>
      <c r="E2" s="11">
        <v>2</v>
      </c>
      <c r="F2" s="11">
        <v>6</v>
      </c>
      <c r="G2" s="11">
        <v>6</v>
      </c>
      <c r="H2" s="11">
        <v>2</v>
      </c>
      <c r="I2" s="11">
        <v>3</v>
      </c>
      <c r="J2" s="11">
        <v>2</v>
      </c>
      <c r="K2" s="11">
        <v>4</v>
      </c>
      <c r="L2" s="11">
        <v>4</v>
      </c>
    </row>
    <row r="3" spans="1:12">
      <c r="A3" s="1" t="s">
        <v>79</v>
      </c>
      <c r="B3" s="1" t="s">
        <v>80</v>
      </c>
      <c r="C3" s="1">
        <v>43</v>
      </c>
      <c r="D3" s="1" t="s">
        <v>79</v>
      </c>
      <c r="E3" s="11">
        <v>4</v>
      </c>
      <c r="F3" s="11">
        <v>1</v>
      </c>
      <c r="G3" s="11">
        <v>0</v>
      </c>
      <c r="H3" s="11">
        <v>2</v>
      </c>
      <c r="I3" s="11">
        <v>0</v>
      </c>
      <c r="J3" s="11">
        <v>1</v>
      </c>
      <c r="K3" s="11">
        <v>4</v>
      </c>
      <c r="L3" s="11">
        <v>6</v>
      </c>
    </row>
    <row r="4" spans="1:12">
      <c r="A4" s="1" t="s">
        <v>79</v>
      </c>
      <c r="B4" s="1" t="s">
        <v>80</v>
      </c>
      <c r="C4" s="1">
        <v>41</v>
      </c>
      <c r="D4" s="1" t="s">
        <v>79</v>
      </c>
      <c r="E4" s="11">
        <v>7</v>
      </c>
      <c r="F4" s="11">
        <v>4</v>
      </c>
      <c r="G4" s="11">
        <v>10</v>
      </c>
      <c r="H4" s="11">
        <v>4</v>
      </c>
      <c r="I4" s="11">
        <v>5</v>
      </c>
      <c r="J4" s="11">
        <v>8</v>
      </c>
      <c r="K4" s="11">
        <v>14</v>
      </c>
      <c r="L4" s="11">
        <v>7</v>
      </c>
    </row>
    <row r="5" spans="1:12">
      <c r="A5" s="1" t="s">
        <v>79</v>
      </c>
      <c r="B5" s="1" t="s">
        <v>83</v>
      </c>
      <c r="C5" s="1">
        <v>29</v>
      </c>
      <c r="D5" s="1" t="s">
        <v>79</v>
      </c>
      <c r="E5" s="11">
        <v>1</v>
      </c>
      <c r="F5" s="11">
        <v>5</v>
      </c>
      <c r="G5" s="11">
        <v>1</v>
      </c>
      <c r="H5" s="11">
        <v>1</v>
      </c>
      <c r="I5" s="11">
        <v>2</v>
      </c>
      <c r="J5" s="11">
        <v>2</v>
      </c>
      <c r="K5" s="11">
        <v>4</v>
      </c>
      <c r="L5" s="11">
        <v>4</v>
      </c>
    </row>
    <row r="6" spans="1:12">
      <c r="A6" s="1" t="s">
        <v>79</v>
      </c>
      <c r="B6" s="1" t="s">
        <v>83</v>
      </c>
      <c r="C6" s="1">
        <v>32</v>
      </c>
      <c r="D6" s="1" t="s">
        <v>79</v>
      </c>
      <c r="E6" s="11">
        <v>5</v>
      </c>
      <c r="F6" s="11">
        <v>5</v>
      </c>
      <c r="G6" s="11">
        <v>3</v>
      </c>
      <c r="H6" s="11">
        <v>0</v>
      </c>
      <c r="I6" s="11">
        <v>4</v>
      </c>
      <c r="J6" s="11">
        <v>3</v>
      </c>
      <c r="K6" s="11">
        <v>1</v>
      </c>
      <c r="L6" s="11">
        <v>6</v>
      </c>
    </row>
    <row r="7" spans="1:12">
      <c r="A7" s="1" t="s">
        <v>79</v>
      </c>
      <c r="B7" s="1" t="s">
        <v>80</v>
      </c>
      <c r="C7" s="1">
        <v>30</v>
      </c>
      <c r="D7" s="1" t="s">
        <v>79</v>
      </c>
      <c r="E7" s="11">
        <v>1</v>
      </c>
      <c r="F7" s="11">
        <v>4</v>
      </c>
      <c r="G7" s="11">
        <v>5</v>
      </c>
      <c r="H7" s="11">
        <v>1</v>
      </c>
      <c r="I7" s="11">
        <v>2</v>
      </c>
      <c r="J7" s="11">
        <v>2</v>
      </c>
      <c r="K7" s="11">
        <v>2</v>
      </c>
      <c r="L7" s="11">
        <v>7</v>
      </c>
    </row>
    <row r="8" spans="1:12">
      <c r="A8" s="1" t="s">
        <v>79</v>
      </c>
      <c r="B8" s="1" t="s">
        <v>80</v>
      </c>
      <c r="C8" s="1">
        <v>49</v>
      </c>
      <c r="D8" s="1" t="s">
        <v>79</v>
      </c>
      <c r="E8" s="11">
        <v>3</v>
      </c>
      <c r="F8" s="11">
        <v>3</v>
      </c>
      <c r="G8" s="11">
        <v>5</v>
      </c>
      <c r="H8" s="11">
        <v>0</v>
      </c>
      <c r="I8" s="11">
        <v>4</v>
      </c>
      <c r="J8" s="11">
        <v>2</v>
      </c>
      <c r="K8" s="11">
        <v>6</v>
      </c>
      <c r="L8" s="11">
        <v>7</v>
      </c>
    </row>
    <row r="9" spans="1:12">
      <c r="A9" s="1" t="s">
        <v>79</v>
      </c>
      <c r="B9" s="1" t="s">
        <v>80</v>
      </c>
      <c r="C9" s="1">
        <v>58</v>
      </c>
      <c r="D9" s="1" t="s">
        <v>79</v>
      </c>
      <c r="E9" s="11">
        <v>1</v>
      </c>
      <c r="F9" s="11">
        <v>4</v>
      </c>
      <c r="G9" s="11">
        <v>2</v>
      </c>
      <c r="H9" s="11">
        <v>0</v>
      </c>
      <c r="I9" s="11">
        <v>2</v>
      </c>
      <c r="J9" s="11">
        <v>4</v>
      </c>
      <c r="K9" s="11">
        <v>1</v>
      </c>
      <c r="L9" s="11">
        <v>6</v>
      </c>
    </row>
    <row r="10" spans="1:12">
      <c r="A10" s="1" t="s">
        <v>79</v>
      </c>
      <c r="B10" s="1" t="s">
        <v>80</v>
      </c>
      <c r="C10" s="1">
        <v>51</v>
      </c>
      <c r="D10" s="1" t="s">
        <v>79</v>
      </c>
      <c r="E10" s="11">
        <v>3</v>
      </c>
      <c r="F10" s="11">
        <v>3</v>
      </c>
      <c r="G10" s="11">
        <v>3</v>
      </c>
      <c r="H10" s="11">
        <v>1</v>
      </c>
      <c r="I10" s="11">
        <v>1</v>
      </c>
      <c r="J10" s="11">
        <v>4</v>
      </c>
      <c r="K10" s="11">
        <v>4</v>
      </c>
      <c r="L10" s="11">
        <v>3</v>
      </c>
    </row>
    <row r="11" spans="1:12">
      <c r="A11" s="1" t="s">
        <v>79</v>
      </c>
      <c r="B11" s="1" t="s">
        <v>80</v>
      </c>
      <c r="C11" s="1">
        <v>63</v>
      </c>
      <c r="D11" s="1" t="s">
        <v>79</v>
      </c>
      <c r="E11" s="11">
        <v>1</v>
      </c>
      <c r="F11" s="11">
        <v>4</v>
      </c>
      <c r="G11" s="11">
        <v>2</v>
      </c>
      <c r="H11" s="11">
        <v>0</v>
      </c>
      <c r="I11" s="11">
        <v>4</v>
      </c>
      <c r="J11" s="11">
        <v>3</v>
      </c>
      <c r="K11" s="11">
        <v>5</v>
      </c>
      <c r="L11" s="11">
        <v>6</v>
      </c>
    </row>
    <row r="12" spans="1:12">
      <c r="A12" s="1" t="s">
        <v>79</v>
      </c>
      <c r="B12" s="1" t="s">
        <v>80</v>
      </c>
      <c r="C12" s="1">
        <v>37</v>
      </c>
      <c r="D12" s="1" t="s">
        <v>79</v>
      </c>
      <c r="E12" s="11">
        <v>5</v>
      </c>
      <c r="F12" s="11">
        <v>8</v>
      </c>
      <c r="G12" s="11">
        <v>4</v>
      </c>
      <c r="H12" s="11">
        <v>1</v>
      </c>
      <c r="I12" s="11">
        <v>5</v>
      </c>
      <c r="J12" s="11">
        <v>4</v>
      </c>
      <c r="K12" s="11">
        <v>5</v>
      </c>
      <c r="L12" s="11">
        <v>8</v>
      </c>
    </row>
    <row r="13" spans="1:12">
      <c r="A13" s="1" t="s">
        <v>79</v>
      </c>
      <c r="B13" s="1" t="s">
        <v>80</v>
      </c>
      <c r="C13" s="1">
        <v>27</v>
      </c>
      <c r="D13" s="1" t="s">
        <v>79</v>
      </c>
      <c r="E13" s="11">
        <v>4</v>
      </c>
      <c r="F13" s="11">
        <v>2</v>
      </c>
      <c r="G13" s="11">
        <v>2</v>
      </c>
      <c r="H13" s="11">
        <v>1</v>
      </c>
      <c r="I13" s="11">
        <v>1</v>
      </c>
      <c r="J13" s="11">
        <v>1</v>
      </c>
      <c r="K13" s="11">
        <v>5</v>
      </c>
      <c r="L13" s="11">
        <v>4</v>
      </c>
    </row>
    <row r="14" spans="1:12">
      <c r="A14" s="1" t="s">
        <v>79</v>
      </c>
      <c r="B14" s="1" t="s">
        <v>80</v>
      </c>
      <c r="C14" s="1">
        <v>41</v>
      </c>
      <c r="D14" s="1" t="s">
        <v>79</v>
      </c>
      <c r="E14" s="11">
        <v>5</v>
      </c>
      <c r="F14" s="11">
        <v>5</v>
      </c>
      <c r="G14" s="11">
        <v>6</v>
      </c>
      <c r="H14" s="11">
        <v>0</v>
      </c>
      <c r="I14" s="11">
        <v>0</v>
      </c>
      <c r="J14" s="11">
        <v>2</v>
      </c>
      <c r="K14" s="11">
        <v>8</v>
      </c>
      <c r="L14" s="11">
        <v>8</v>
      </c>
    </row>
    <row r="15" spans="1:12">
      <c r="A15" s="1" t="s">
        <v>79</v>
      </c>
      <c r="B15" s="1" t="s">
        <v>80</v>
      </c>
      <c r="C15" s="1">
        <v>55</v>
      </c>
      <c r="D15" s="1" t="s">
        <v>79</v>
      </c>
      <c r="E15" s="11">
        <v>0</v>
      </c>
      <c r="F15" s="11">
        <v>2</v>
      </c>
      <c r="G15" s="11">
        <v>5</v>
      </c>
      <c r="H15" s="11">
        <v>1</v>
      </c>
      <c r="I15" s="11">
        <v>2</v>
      </c>
      <c r="J15" s="11">
        <v>1</v>
      </c>
      <c r="K15" s="11">
        <v>3</v>
      </c>
      <c r="L15" s="11">
        <v>6</v>
      </c>
    </row>
    <row r="16" spans="1:12">
      <c r="A16" s="1" t="s">
        <v>79</v>
      </c>
      <c r="B16" s="1" t="s">
        <v>80</v>
      </c>
      <c r="C16" s="1">
        <v>37</v>
      </c>
      <c r="D16" s="1" t="s">
        <v>79</v>
      </c>
      <c r="E16" s="11">
        <v>2</v>
      </c>
      <c r="F16" s="11">
        <v>3</v>
      </c>
      <c r="G16" s="11">
        <v>2</v>
      </c>
      <c r="H16" s="11">
        <v>1</v>
      </c>
      <c r="I16" s="11">
        <v>2</v>
      </c>
      <c r="J16" s="11">
        <v>1</v>
      </c>
      <c r="K16" s="11">
        <v>5</v>
      </c>
      <c r="L16" s="11">
        <v>6</v>
      </c>
    </row>
    <row r="17" spans="1:12">
      <c r="A17" s="1" t="s">
        <v>79</v>
      </c>
      <c r="B17" s="1" t="s">
        <v>80</v>
      </c>
      <c r="C17" s="1">
        <v>47</v>
      </c>
      <c r="D17" s="1" t="s">
        <v>79</v>
      </c>
      <c r="E17" s="11">
        <v>3</v>
      </c>
      <c r="F17" s="11">
        <v>3</v>
      </c>
      <c r="G17" s="11">
        <v>1</v>
      </c>
      <c r="H17" s="11">
        <v>2</v>
      </c>
      <c r="I17" s="11">
        <v>0</v>
      </c>
      <c r="J17" s="11">
        <v>1</v>
      </c>
      <c r="K17" s="11">
        <v>4</v>
      </c>
      <c r="L17" s="11">
        <v>5</v>
      </c>
    </row>
    <row r="18" spans="1:12">
      <c r="A18" s="1" t="s">
        <v>79</v>
      </c>
      <c r="B18" s="1" t="s">
        <v>80</v>
      </c>
      <c r="C18" s="1">
        <v>40</v>
      </c>
      <c r="D18" s="1" t="s">
        <v>79</v>
      </c>
      <c r="E18" s="11">
        <v>4</v>
      </c>
      <c r="F18" s="11">
        <v>4</v>
      </c>
      <c r="G18" s="11">
        <v>4</v>
      </c>
      <c r="H18" s="11">
        <v>2</v>
      </c>
      <c r="I18" s="11">
        <v>6</v>
      </c>
      <c r="J18" s="11">
        <v>4</v>
      </c>
      <c r="K18" s="11">
        <v>8</v>
      </c>
      <c r="L18" s="11">
        <v>8</v>
      </c>
    </row>
    <row r="19" spans="1:12">
      <c r="A19" s="1" t="s">
        <v>79</v>
      </c>
      <c r="B19" s="1" t="s">
        <v>80</v>
      </c>
      <c r="C19" s="1">
        <v>57</v>
      </c>
      <c r="D19" s="1" t="s">
        <v>79</v>
      </c>
      <c r="E19" s="11">
        <v>2</v>
      </c>
      <c r="F19" s="11">
        <v>5</v>
      </c>
      <c r="G19" s="11">
        <v>4</v>
      </c>
      <c r="H19" s="11">
        <v>1</v>
      </c>
      <c r="I19" s="11">
        <v>4</v>
      </c>
      <c r="J19" s="11">
        <v>4</v>
      </c>
      <c r="K19" s="11">
        <v>8</v>
      </c>
      <c r="L19" s="11">
        <v>4</v>
      </c>
    </row>
    <row r="20" spans="1:12">
      <c r="A20" s="1" t="s">
        <v>79</v>
      </c>
      <c r="B20" s="1" t="s">
        <v>80</v>
      </c>
      <c r="C20" s="1">
        <v>21</v>
      </c>
      <c r="D20" s="1" t="s">
        <v>79</v>
      </c>
      <c r="E20" s="11">
        <v>3</v>
      </c>
      <c r="F20" s="11">
        <v>4</v>
      </c>
      <c r="G20" s="11">
        <v>4</v>
      </c>
      <c r="H20" s="11">
        <v>3</v>
      </c>
      <c r="I20" s="11">
        <v>2</v>
      </c>
      <c r="J20" s="11">
        <v>3</v>
      </c>
      <c r="K20" s="11">
        <v>9</v>
      </c>
      <c r="L20" s="11">
        <v>5</v>
      </c>
    </row>
    <row r="21" spans="1:12">
      <c r="A21" s="1" t="s">
        <v>79</v>
      </c>
      <c r="B21" s="1" t="s">
        <v>80</v>
      </c>
      <c r="C21" s="1">
        <v>24</v>
      </c>
      <c r="D21" s="1" t="s">
        <v>79</v>
      </c>
      <c r="E21" s="11">
        <v>3</v>
      </c>
      <c r="F21" s="11">
        <v>3</v>
      </c>
      <c r="G21" s="11">
        <v>3</v>
      </c>
      <c r="H21" s="11">
        <v>1</v>
      </c>
      <c r="I21" s="11">
        <v>6</v>
      </c>
      <c r="J21" s="11">
        <v>2</v>
      </c>
      <c r="K21" s="11">
        <v>2</v>
      </c>
      <c r="L21" s="11">
        <v>6</v>
      </c>
    </row>
    <row r="22" spans="1:12">
      <c r="A22" s="1" t="s">
        <v>79</v>
      </c>
      <c r="B22" s="1" t="s">
        <v>80</v>
      </c>
      <c r="C22" s="1">
        <v>23</v>
      </c>
      <c r="D22" s="1" t="s">
        <v>79</v>
      </c>
      <c r="E22" s="11">
        <v>6</v>
      </c>
      <c r="F22" s="11">
        <v>2</v>
      </c>
      <c r="G22" s="11">
        <v>7</v>
      </c>
      <c r="H22" s="11">
        <v>2</v>
      </c>
      <c r="I22" s="11">
        <v>3</v>
      </c>
      <c r="J22" s="11">
        <v>3</v>
      </c>
      <c r="K22" s="11">
        <v>4</v>
      </c>
      <c r="L22" s="11">
        <v>8</v>
      </c>
    </row>
    <row r="23" spans="1:12">
      <c r="A23" s="1" t="s">
        <v>79</v>
      </c>
      <c r="B23" s="1" t="s">
        <v>80</v>
      </c>
      <c r="C23" s="1">
        <v>24</v>
      </c>
      <c r="D23" s="1" t="s">
        <v>79</v>
      </c>
      <c r="E23" s="11">
        <v>6</v>
      </c>
      <c r="F23" s="11">
        <v>5</v>
      </c>
      <c r="G23" s="11">
        <v>6</v>
      </c>
      <c r="H23" s="11">
        <v>2</v>
      </c>
      <c r="I23" s="11">
        <v>7</v>
      </c>
      <c r="J23" s="11">
        <v>6</v>
      </c>
      <c r="K23" s="11">
        <v>9</v>
      </c>
      <c r="L23" s="11">
        <v>6</v>
      </c>
    </row>
    <row r="24" spans="1:12">
      <c r="A24" s="1" t="s">
        <v>79</v>
      </c>
      <c r="B24" s="1" t="s">
        <v>80</v>
      </c>
      <c r="C24" s="1">
        <v>25</v>
      </c>
      <c r="D24" s="1" t="s">
        <v>79</v>
      </c>
      <c r="E24" s="11">
        <v>1</v>
      </c>
      <c r="F24" s="11">
        <v>5</v>
      </c>
      <c r="G24" s="11">
        <v>4</v>
      </c>
      <c r="H24" s="11">
        <v>2</v>
      </c>
      <c r="I24" s="11">
        <v>3</v>
      </c>
      <c r="J24" s="11">
        <v>2</v>
      </c>
      <c r="K24" s="11">
        <v>10</v>
      </c>
      <c r="L24" s="11">
        <v>7</v>
      </c>
    </row>
    <row r="25" spans="1:12">
      <c r="A25" s="1" t="s">
        <v>79</v>
      </c>
      <c r="B25" s="1" t="s">
        <v>80</v>
      </c>
      <c r="C25" s="1">
        <v>24</v>
      </c>
      <c r="D25" s="1" t="s">
        <v>79</v>
      </c>
      <c r="E25" s="11">
        <v>2</v>
      </c>
      <c r="F25" s="11">
        <v>3</v>
      </c>
      <c r="G25" s="11">
        <v>1</v>
      </c>
      <c r="H25" s="11">
        <v>3</v>
      </c>
      <c r="I25" s="11">
        <v>2</v>
      </c>
      <c r="J25" s="11">
        <v>4</v>
      </c>
      <c r="K25" s="11">
        <v>7</v>
      </c>
      <c r="L25" s="11">
        <v>4</v>
      </c>
    </row>
    <row r="26" spans="1:12">
      <c r="A26" s="1" t="s">
        <v>79</v>
      </c>
      <c r="B26" s="1" t="s">
        <v>83</v>
      </c>
      <c r="C26" s="1">
        <v>25</v>
      </c>
      <c r="D26" s="1" t="s">
        <v>79</v>
      </c>
      <c r="E26" s="11">
        <v>6</v>
      </c>
      <c r="F26" s="11">
        <v>5</v>
      </c>
      <c r="G26" s="11">
        <v>3</v>
      </c>
      <c r="H26" s="11">
        <v>1</v>
      </c>
      <c r="I26" s="11">
        <v>5</v>
      </c>
      <c r="J26" s="11">
        <v>4</v>
      </c>
      <c r="K26" s="11">
        <v>5</v>
      </c>
      <c r="L26" s="11">
        <v>6</v>
      </c>
    </row>
    <row r="27" spans="1:12">
      <c r="A27" s="1" t="s">
        <v>79</v>
      </c>
      <c r="B27" s="1" t="s">
        <v>80</v>
      </c>
      <c r="C27" s="1">
        <v>25</v>
      </c>
      <c r="D27" s="1" t="s">
        <v>79</v>
      </c>
      <c r="E27" s="11">
        <v>3</v>
      </c>
      <c r="F27" s="11">
        <v>5</v>
      </c>
      <c r="G27" s="11">
        <v>4</v>
      </c>
      <c r="H27" s="11">
        <v>0</v>
      </c>
      <c r="I27" s="11">
        <v>4</v>
      </c>
      <c r="J27" s="11">
        <v>4</v>
      </c>
      <c r="K27" s="11">
        <v>4</v>
      </c>
      <c r="L27" s="11">
        <v>5</v>
      </c>
    </row>
    <row r="28" spans="1:12">
      <c r="A28" s="1" t="s">
        <v>79</v>
      </c>
      <c r="B28" s="1" t="s">
        <v>80</v>
      </c>
      <c r="C28" s="1">
        <v>25</v>
      </c>
      <c r="D28" s="1" t="s">
        <v>79</v>
      </c>
      <c r="E28" s="11">
        <v>3</v>
      </c>
      <c r="F28" s="11">
        <v>5</v>
      </c>
      <c r="G28" s="11">
        <v>4</v>
      </c>
      <c r="H28" s="11">
        <v>0</v>
      </c>
      <c r="I28" s="11">
        <v>4</v>
      </c>
      <c r="J28" s="11">
        <v>4</v>
      </c>
      <c r="K28" s="11">
        <v>4</v>
      </c>
      <c r="L28" s="11">
        <v>5</v>
      </c>
    </row>
    <row r="29" spans="1:12">
      <c r="A29" s="1" t="s">
        <v>79</v>
      </c>
      <c r="B29" s="1" t="s">
        <v>80</v>
      </c>
      <c r="C29" s="1">
        <v>36</v>
      </c>
      <c r="D29" s="1" t="s">
        <v>79</v>
      </c>
      <c r="E29" s="11">
        <v>2</v>
      </c>
      <c r="F29" s="11">
        <v>2</v>
      </c>
      <c r="G29" s="11">
        <v>2</v>
      </c>
      <c r="H29" s="11">
        <v>2</v>
      </c>
      <c r="I29" s="11">
        <v>2</v>
      </c>
      <c r="J29" s="11">
        <v>5</v>
      </c>
      <c r="K29" s="11">
        <v>4</v>
      </c>
      <c r="L29" s="11">
        <v>5</v>
      </c>
    </row>
    <row r="30" spans="1:12">
      <c r="A30" s="1" t="s">
        <v>79</v>
      </c>
      <c r="B30" s="1" t="s">
        <v>83</v>
      </c>
      <c r="C30" s="1">
        <v>23</v>
      </c>
      <c r="D30" s="1" t="s">
        <v>79</v>
      </c>
      <c r="E30" s="11">
        <v>4</v>
      </c>
      <c r="F30" s="11">
        <v>4</v>
      </c>
      <c r="G30" s="11">
        <v>5</v>
      </c>
      <c r="H30" s="11">
        <v>1</v>
      </c>
      <c r="I30" s="11">
        <v>4</v>
      </c>
      <c r="J30" s="11">
        <v>4</v>
      </c>
      <c r="K30" s="11">
        <v>7</v>
      </c>
      <c r="L30" s="11">
        <v>6</v>
      </c>
    </row>
    <row r="31" spans="1:12">
      <c r="A31" s="1" t="s">
        <v>79</v>
      </c>
      <c r="B31" s="1" t="s">
        <v>83</v>
      </c>
      <c r="C31" s="1">
        <v>23</v>
      </c>
      <c r="D31" s="1" t="s">
        <v>79</v>
      </c>
      <c r="E31" s="11">
        <v>7</v>
      </c>
      <c r="F31" s="11">
        <v>8</v>
      </c>
      <c r="G31" s="11">
        <v>10</v>
      </c>
      <c r="H31" s="11">
        <v>4</v>
      </c>
      <c r="I31" s="11">
        <v>7</v>
      </c>
      <c r="J31" s="11">
        <v>6</v>
      </c>
      <c r="K31" s="11">
        <v>11</v>
      </c>
      <c r="L31" s="11">
        <v>7</v>
      </c>
    </row>
    <row r="32" spans="1:12">
      <c r="A32" s="1" t="s">
        <v>79</v>
      </c>
      <c r="B32" s="1" t="s">
        <v>80</v>
      </c>
      <c r="C32" s="1">
        <v>39</v>
      </c>
      <c r="D32" s="1" t="s">
        <v>81</v>
      </c>
      <c r="E32" s="11">
        <v>2</v>
      </c>
      <c r="F32" s="11">
        <v>6</v>
      </c>
      <c r="G32" s="11">
        <v>2</v>
      </c>
      <c r="H32" s="11">
        <v>2</v>
      </c>
      <c r="I32" s="11">
        <v>0</v>
      </c>
      <c r="J32" s="11">
        <v>4</v>
      </c>
      <c r="K32" s="11">
        <v>8</v>
      </c>
      <c r="L32" s="11">
        <v>4</v>
      </c>
    </row>
    <row r="33" spans="1:12">
      <c r="A33" s="1" t="s">
        <v>79</v>
      </c>
      <c r="B33" s="1" t="s">
        <v>80</v>
      </c>
      <c r="C33" s="1">
        <v>31</v>
      </c>
      <c r="D33" s="1" t="s">
        <v>81</v>
      </c>
      <c r="E33" s="11">
        <v>5</v>
      </c>
      <c r="F33" s="11">
        <v>7</v>
      </c>
      <c r="G33" s="11">
        <v>2</v>
      </c>
      <c r="H33" s="11">
        <v>2</v>
      </c>
      <c r="I33" s="11">
        <v>2</v>
      </c>
      <c r="J33" s="11">
        <v>3</v>
      </c>
      <c r="K33" s="11">
        <v>4</v>
      </c>
      <c r="L33" s="11">
        <v>2</v>
      </c>
    </row>
    <row r="34" spans="1:12">
      <c r="A34" s="1" t="s">
        <v>79</v>
      </c>
      <c r="B34" s="1" t="s">
        <v>80</v>
      </c>
      <c r="C34" s="1">
        <v>49</v>
      </c>
      <c r="D34" s="1" t="s">
        <v>81</v>
      </c>
      <c r="E34" s="11">
        <v>1</v>
      </c>
      <c r="F34" s="11">
        <v>3</v>
      </c>
      <c r="G34" s="11">
        <v>1</v>
      </c>
      <c r="H34" s="11">
        <v>1</v>
      </c>
      <c r="I34" s="11">
        <v>2</v>
      </c>
      <c r="J34" s="11">
        <v>3</v>
      </c>
      <c r="K34" s="11">
        <v>3</v>
      </c>
      <c r="L34" s="11">
        <v>4</v>
      </c>
    </row>
    <row r="35" spans="1:12">
      <c r="A35" s="1" t="s">
        <v>79</v>
      </c>
      <c r="B35" s="1" t="s">
        <v>80</v>
      </c>
      <c r="C35" s="1">
        <v>23</v>
      </c>
      <c r="D35" s="1" t="s">
        <v>81</v>
      </c>
      <c r="E35" s="11">
        <v>3</v>
      </c>
      <c r="F35" s="11">
        <v>4</v>
      </c>
      <c r="G35" s="11">
        <v>3</v>
      </c>
      <c r="H35" s="11">
        <v>1</v>
      </c>
      <c r="I35" s="11">
        <v>3</v>
      </c>
      <c r="J35" s="11">
        <v>4</v>
      </c>
      <c r="K35" s="11">
        <v>3</v>
      </c>
      <c r="L35" s="11">
        <v>2</v>
      </c>
    </row>
    <row r="36" spans="1:12">
      <c r="A36" s="1" t="s">
        <v>79</v>
      </c>
      <c r="B36" s="1" t="s">
        <v>80</v>
      </c>
      <c r="C36" s="1">
        <v>65</v>
      </c>
      <c r="D36" s="1" t="s">
        <v>81</v>
      </c>
      <c r="E36" s="11">
        <v>2</v>
      </c>
      <c r="F36" s="11">
        <v>7</v>
      </c>
      <c r="G36" s="11">
        <v>5</v>
      </c>
      <c r="H36" s="11">
        <v>2</v>
      </c>
      <c r="I36" s="11">
        <v>1</v>
      </c>
      <c r="J36" s="11">
        <v>3</v>
      </c>
      <c r="K36" s="11">
        <v>10</v>
      </c>
      <c r="L36" s="11">
        <v>8</v>
      </c>
    </row>
    <row r="37" spans="1:12">
      <c r="A37" s="1" t="s">
        <v>79</v>
      </c>
      <c r="B37" s="1" t="s">
        <v>83</v>
      </c>
      <c r="C37" s="1">
        <v>31</v>
      </c>
      <c r="D37" s="1" t="s">
        <v>81</v>
      </c>
      <c r="E37" s="11">
        <v>7</v>
      </c>
      <c r="F37" s="11">
        <v>2</v>
      </c>
      <c r="G37" s="11">
        <v>0</v>
      </c>
      <c r="H37" s="11">
        <v>1</v>
      </c>
      <c r="I37" s="11">
        <v>0</v>
      </c>
      <c r="J37" s="11">
        <v>2</v>
      </c>
      <c r="K37" s="11">
        <v>2</v>
      </c>
      <c r="L37" s="11">
        <v>3</v>
      </c>
    </row>
    <row r="38" spans="1:12">
      <c r="A38" s="1" t="s">
        <v>79</v>
      </c>
      <c r="B38" s="1" t="s">
        <v>80</v>
      </c>
      <c r="C38" s="1" t="s">
        <v>84</v>
      </c>
      <c r="D38" s="1" t="s">
        <v>81</v>
      </c>
      <c r="E38" s="11">
        <v>1</v>
      </c>
      <c r="F38" s="11">
        <v>3</v>
      </c>
      <c r="G38" s="11">
        <v>0</v>
      </c>
      <c r="H38" s="11">
        <v>0</v>
      </c>
      <c r="I38" s="11">
        <v>0</v>
      </c>
      <c r="J38" s="11">
        <v>1</v>
      </c>
      <c r="K38" s="11">
        <v>3</v>
      </c>
      <c r="L38" s="11">
        <v>5</v>
      </c>
    </row>
    <row r="39" spans="1:12">
      <c r="A39" s="1" t="s">
        <v>79</v>
      </c>
      <c r="B39" s="1" t="s">
        <v>80</v>
      </c>
      <c r="C39" s="1">
        <v>21</v>
      </c>
      <c r="D39" s="1" t="s">
        <v>81</v>
      </c>
      <c r="E39" s="11">
        <v>3</v>
      </c>
      <c r="F39" s="11">
        <v>4</v>
      </c>
      <c r="G39" s="11">
        <v>5</v>
      </c>
      <c r="H39" s="11">
        <v>1</v>
      </c>
      <c r="I39" s="11">
        <v>5</v>
      </c>
      <c r="J39" s="11">
        <v>6</v>
      </c>
      <c r="K39" s="11">
        <v>5</v>
      </c>
      <c r="L39" s="11">
        <v>5</v>
      </c>
    </row>
    <row r="40" spans="1:12">
      <c r="A40" s="1" t="s">
        <v>79</v>
      </c>
      <c r="B40" s="1" t="s">
        <v>80</v>
      </c>
      <c r="C40" s="1">
        <v>20</v>
      </c>
      <c r="D40" s="1" t="s">
        <v>81</v>
      </c>
      <c r="E40" s="11">
        <v>1</v>
      </c>
      <c r="F40" s="11">
        <v>6</v>
      </c>
      <c r="G40" s="11">
        <v>4</v>
      </c>
      <c r="H40" s="11">
        <v>3</v>
      </c>
      <c r="I40" s="11">
        <v>6</v>
      </c>
      <c r="J40" s="11">
        <v>7</v>
      </c>
      <c r="K40" s="11">
        <v>6</v>
      </c>
      <c r="L40" s="11">
        <v>5</v>
      </c>
    </row>
    <row r="41" spans="1:12">
      <c r="A41" s="1" t="s">
        <v>79</v>
      </c>
      <c r="B41" s="1" t="s">
        <v>80</v>
      </c>
      <c r="C41" s="1">
        <v>22</v>
      </c>
      <c r="D41" s="1" t="s">
        <v>81</v>
      </c>
      <c r="E41" s="11">
        <v>2</v>
      </c>
      <c r="F41" s="11">
        <v>5</v>
      </c>
      <c r="G41" s="11">
        <v>3</v>
      </c>
      <c r="H41" s="11">
        <v>1</v>
      </c>
      <c r="I41" s="11">
        <v>2</v>
      </c>
      <c r="J41" s="11">
        <v>3</v>
      </c>
      <c r="K41" s="11">
        <v>3</v>
      </c>
      <c r="L41" s="11">
        <v>7</v>
      </c>
    </row>
    <row r="42" spans="1:12">
      <c r="A42" s="1" t="s">
        <v>79</v>
      </c>
      <c r="B42" s="1" t="s">
        <v>80</v>
      </c>
      <c r="C42" s="1">
        <v>24</v>
      </c>
      <c r="D42" s="1" t="s">
        <v>81</v>
      </c>
      <c r="E42" s="11">
        <v>4</v>
      </c>
      <c r="F42" s="11">
        <v>4</v>
      </c>
      <c r="G42" s="11">
        <v>1</v>
      </c>
      <c r="H42" s="11">
        <v>4</v>
      </c>
      <c r="I42" s="11">
        <v>3</v>
      </c>
      <c r="J42" s="11">
        <v>4</v>
      </c>
      <c r="K42" s="11">
        <v>8</v>
      </c>
      <c r="L42" s="11">
        <v>6</v>
      </c>
    </row>
    <row r="43" spans="1:12">
      <c r="A43" s="1" t="s">
        <v>79</v>
      </c>
      <c r="B43" s="1" t="s">
        <v>80</v>
      </c>
      <c r="C43" s="1">
        <v>20</v>
      </c>
      <c r="D43" s="1" t="s">
        <v>81</v>
      </c>
      <c r="E43" s="11">
        <v>2</v>
      </c>
      <c r="F43" s="11">
        <v>4</v>
      </c>
      <c r="G43" s="11">
        <v>4</v>
      </c>
      <c r="H43" s="11">
        <v>2</v>
      </c>
      <c r="I43" s="11">
        <v>1</v>
      </c>
      <c r="J43" s="11">
        <v>4</v>
      </c>
      <c r="K43" s="11">
        <v>6</v>
      </c>
      <c r="L43" s="11">
        <v>4</v>
      </c>
    </row>
    <row r="44" spans="1:12">
      <c r="A44" s="1" t="s">
        <v>79</v>
      </c>
      <c r="B44" s="1" t="s">
        <v>80</v>
      </c>
      <c r="C44" s="1">
        <v>24</v>
      </c>
      <c r="D44" s="1" t="s">
        <v>81</v>
      </c>
      <c r="E44" s="11">
        <v>2</v>
      </c>
      <c r="F44" s="11">
        <v>4</v>
      </c>
      <c r="G44" s="11">
        <v>2</v>
      </c>
      <c r="H44" s="11">
        <v>0</v>
      </c>
      <c r="I44" s="11">
        <v>3</v>
      </c>
      <c r="J44" s="11">
        <v>3</v>
      </c>
      <c r="K44" s="11">
        <v>6</v>
      </c>
      <c r="L44" s="11">
        <v>4</v>
      </c>
    </row>
    <row r="45" spans="1:12">
      <c r="A45" s="1" t="s">
        <v>79</v>
      </c>
      <c r="B45" s="1" t="s">
        <v>80</v>
      </c>
      <c r="C45" s="1">
        <v>20</v>
      </c>
      <c r="D45" s="1" t="s">
        <v>81</v>
      </c>
      <c r="E45" s="11">
        <v>4</v>
      </c>
      <c r="F45" s="11">
        <v>3</v>
      </c>
      <c r="G45" s="11">
        <v>1</v>
      </c>
      <c r="H45" s="11">
        <v>3</v>
      </c>
      <c r="I45" s="11">
        <v>1</v>
      </c>
      <c r="J45" s="11">
        <v>4</v>
      </c>
      <c r="K45" s="11">
        <v>6</v>
      </c>
      <c r="L45" s="11">
        <v>6</v>
      </c>
    </row>
    <row r="46" spans="1:12">
      <c r="A46" s="1" t="s">
        <v>79</v>
      </c>
      <c r="B46" s="1" t="s">
        <v>80</v>
      </c>
      <c r="C46" s="1">
        <v>23</v>
      </c>
      <c r="D46" s="1" t="s">
        <v>81</v>
      </c>
      <c r="E46" s="11">
        <v>1</v>
      </c>
      <c r="F46" s="11">
        <v>3</v>
      </c>
      <c r="G46" s="11">
        <v>3</v>
      </c>
      <c r="H46" s="11">
        <v>0</v>
      </c>
      <c r="I46" s="11">
        <v>2</v>
      </c>
      <c r="J46" s="11">
        <v>3</v>
      </c>
      <c r="K46" s="11">
        <v>5</v>
      </c>
      <c r="L46" s="11">
        <v>5</v>
      </c>
    </row>
    <row r="47" spans="1:12">
      <c r="A47" s="1" t="s">
        <v>79</v>
      </c>
      <c r="B47" s="1" t="s">
        <v>80</v>
      </c>
      <c r="C47" s="1">
        <v>20</v>
      </c>
      <c r="D47" s="1" t="s">
        <v>81</v>
      </c>
      <c r="E47" s="11">
        <v>1</v>
      </c>
      <c r="F47" s="11">
        <v>3</v>
      </c>
      <c r="G47" s="11">
        <v>2</v>
      </c>
      <c r="H47" s="11">
        <v>1</v>
      </c>
      <c r="I47" s="11">
        <v>3</v>
      </c>
      <c r="J47" s="11">
        <v>4</v>
      </c>
      <c r="K47" s="11">
        <v>6</v>
      </c>
      <c r="L47" s="11">
        <v>6</v>
      </c>
    </row>
    <row r="48" spans="1:12">
      <c r="A48" s="1" t="s">
        <v>79</v>
      </c>
      <c r="B48" s="1" t="s">
        <v>80</v>
      </c>
      <c r="C48" s="1">
        <v>20</v>
      </c>
      <c r="D48" s="1" t="s">
        <v>81</v>
      </c>
      <c r="E48" s="11">
        <v>1</v>
      </c>
      <c r="F48" s="11">
        <v>3</v>
      </c>
      <c r="G48" s="11">
        <v>1</v>
      </c>
      <c r="H48" s="11">
        <v>1</v>
      </c>
      <c r="I48" s="11">
        <v>4</v>
      </c>
      <c r="J48" s="11">
        <v>3</v>
      </c>
      <c r="K48" s="11">
        <v>4</v>
      </c>
      <c r="L48" s="11">
        <v>4</v>
      </c>
    </row>
    <row r="49" spans="1:12">
      <c r="A49" s="1" t="s">
        <v>79</v>
      </c>
      <c r="B49" s="1" t="s">
        <v>80</v>
      </c>
      <c r="C49" s="1">
        <v>34</v>
      </c>
      <c r="D49" s="1" t="s">
        <v>81</v>
      </c>
      <c r="E49" s="11">
        <v>3</v>
      </c>
      <c r="F49" s="11">
        <v>2</v>
      </c>
      <c r="G49" s="11">
        <v>5</v>
      </c>
      <c r="H49" s="11">
        <v>1</v>
      </c>
      <c r="I49" s="11">
        <v>5</v>
      </c>
      <c r="J49" s="11">
        <v>4</v>
      </c>
      <c r="K49" s="11">
        <v>0</v>
      </c>
      <c r="L49" s="11">
        <v>5</v>
      </c>
    </row>
    <row r="50" spans="1:12">
      <c r="A50" s="1" t="s">
        <v>79</v>
      </c>
      <c r="B50" s="1" t="s">
        <v>80</v>
      </c>
      <c r="C50" s="1" t="s">
        <v>85</v>
      </c>
      <c r="D50" s="1" t="s">
        <v>81</v>
      </c>
      <c r="E50" s="11">
        <v>2</v>
      </c>
      <c r="F50" s="11">
        <v>4</v>
      </c>
      <c r="G50" s="11">
        <v>5</v>
      </c>
      <c r="H50" s="11">
        <v>4</v>
      </c>
      <c r="I50" s="11">
        <v>4</v>
      </c>
      <c r="J50" s="11">
        <v>4</v>
      </c>
      <c r="K50" s="11">
        <v>8</v>
      </c>
      <c r="L50" s="11">
        <v>5</v>
      </c>
    </row>
    <row r="51" spans="1:12">
      <c r="A51" s="1" t="s">
        <v>79</v>
      </c>
      <c r="B51" s="1" t="s">
        <v>83</v>
      </c>
      <c r="C51" s="1">
        <v>25</v>
      </c>
      <c r="D51" s="1" t="s">
        <v>81</v>
      </c>
      <c r="E51" s="11">
        <v>5</v>
      </c>
      <c r="F51" s="11">
        <v>5</v>
      </c>
      <c r="G51" s="11">
        <v>9</v>
      </c>
      <c r="H51" s="11">
        <v>3</v>
      </c>
      <c r="I51" s="11">
        <v>5</v>
      </c>
      <c r="J51" s="11">
        <v>5</v>
      </c>
      <c r="K51" s="11">
        <v>9</v>
      </c>
      <c r="L51" s="11">
        <v>4</v>
      </c>
    </row>
    <row r="52" spans="1:12">
      <c r="A52" s="1" t="s">
        <v>79</v>
      </c>
      <c r="B52" s="1" t="s">
        <v>80</v>
      </c>
      <c r="C52" s="1" t="s">
        <v>86</v>
      </c>
      <c r="D52" s="1" t="s">
        <v>81</v>
      </c>
      <c r="E52" s="11">
        <v>1</v>
      </c>
      <c r="F52" s="11">
        <v>3</v>
      </c>
      <c r="G52" s="11">
        <v>2</v>
      </c>
      <c r="H52" s="11">
        <v>0</v>
      </c>
      <c r="I52" s="11">
        <v>1</v>
      </c>
      <c r="J52" s="11">
        <v>3</v>
      </c>
      <c r="K52" s="11">
        <v>4</v>
      </c>
      <c r="L52" s="11">
        <v>6</v>
      </c>
    </row>
    <row r="53" spans="1:12">
      <c r="A53" s="1" t="s">
        <v>79</v>
      </c>
      <c r="B53" s="1" t="s">
        <v>80</v>
      </c>
      <c r="C53" s="1">
        <v>28</v>
      </c>
      <c r="D53" s="1" t="s">
        <v>81</v>
      </c>
      <c r="E53" s="11">
        <v>3</v>
      </c>
      <c r="F53" s="11">
        <v>5</v>
      </c>
      <c r="G53" s="11">
        <v>4</v>
      </c>
      <c r="H53" s="11">
        <v>1</v>
      </c>
      <c r="I53" s="11">
        <v>2</v>
      </c>
      <c r="J53" s="11">
        <v>2</v>
      </c>
      <c r="K53" s="11">
        <v>6</v>
      </c>
      <c r="L53" s="11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 на форму (1)</vt:lpstr>
      <vt:lpstr>Итог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Каб №2</cp:lastModifiedBy>
  <dcterms:created xsi:type="dcterms:W3CDTF">2020-05-13T19:19:54Z</dcterms:created>
  <dcterms:modified xsi:type="dcterms:W3CDTF">2021-09-30T11:46:15Z</dcterms:modified>
</cp:coreProperties>
</file>